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8130" tabRatio="941" activeTab="21"/>
  </bookViews>
  <sheets>
    <sheet name="9" sheetId="1" r:id="rId1"/>
    <sheet name="ก.ย." sheetId="2" r:id="rId2"/>
    <sheet name="8" sheetId="3" r:id="rId3"/>
    <sheet name="ส.ค." sheetId="4" r:id="rId4"/>
    <sheet name="7" sheetId="5" r:id="rId5"/>
    <sheet name="ก.ค." sheetId="6" r:id="rId6"/>
    <sheet name="6" sheetId="7" r:id="rId7"/>
    <sheet name="มิ.ย" sheetId="8" r:id="rId8"/>
    <sheet name="5" sheetId="9" r:id="rId9"/>
    <sheet name="พ.ค." sheetId="10" r:id="rId10"/>
    <sheet name="4" sheetId="11" r:id="rId11"/>
    <sheet name="เม.ย." sheetId="12" r:id="rId12"/>
    <sheet name="3" sheetId="13" r:id="rId13"/>
    <sheet name="มี.ค." sheetId="14" r:id="rId14"/>
    <sheet name="2" sheetId="15" r:id="rId15"/>
    <sheet name="ก.พ." sheetId="16" r:id="rId16"/>
    <sheet name="1" sheetId="17" r:id="rId17"/>
    <sheet name="ม.ค." sheetId="18" r:id="rId18"/>
    <sheet name="12" sheetId="19" r:id="rId19"/>
    <sheet name="ธ.ค." sheetId="20" r:id="rId20"/>
    <sheet name="11" sheetId="21" r:id="rId21"/>
    <sheet name="พ.ย." sheetId="22" r:id="rId22"/>
    <sheet name="10" sheetId="23" r:id="rId23"/>
    <sheet name="ต.ค." sheetId="24" r:id="rId24"/>
    <sheet name="Sheet1" sheetId="25" r:id="rId25"/>
  </sheets>
  <definedNames/>
  <calcPr fullCalcOnLoad="1"/>
</workbook>
</file>

<file path=xl/comments10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iLLuSioN</author>
  </authors>
  <commentList>
    <comment ref="F141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F205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F269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<sst xmlns="http://schemas.openxmlformats.org/spreadsheetml/2006/main" count="3260" uniqueCount="343">
  <si>
    <t>รายการ</t>
  </si>
  <si>
    <t>-</t>
  </si>
  <si>
    <t>อำเภอเฉลิมพระเกียรติ  จังหวัดนครศรีธรรมราช</t>
  </si>
  <si>
    <t>จนถึงปัจจุบัน</t>
  </si>
  <si>
    <t>ประมาณการ</t>
  </si>
  <si>
    <t>บาท</t>
  </si>
  <si>
    <t>เกิดขึ้นจริง</t>
  </si>
  <si>
    <t>รหัสบัญชี</t>
  </si>
  <si>
    <t>เดือนนี้</t>
  </si>
  <si>
    <t>รายงานรับ-จ่ายเงินสด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</si>
  <si>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</si>
  <si>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</si>
  <si>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</si>
  <si>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</si>
  <si>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</si>
  <si>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</si>
  <si>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</si>
  <si>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0100</t>
  </si>
  <si>
    <t>0120</t>
  </si>
  <si>
    <t>0200</t>
  </si>
  <si>
    <t>0230</t>
  </si>
  <si>
    <t>0300</t>
  </si>
  <si>
    <t>0350</t>
  </si>
  <si>
    <t>100</t>
  </si>
  <si>
    <t>1000</t>
  </si>
  <si>
    <t>2000</t>
  </si>
  <si>
    <t>09</t>
  </si>
  <si>
    <t>เงินอุดหนุนเฉพาะกิจ</t>
  </si>
  <si>
    <t>เงินอุดหนุน</t>
  </si>
  <si>
    <t>รายจ่าย</t>
  </si>
  <si>
    <t>งบกลาง</t>
  </si>
  <si>
    <t>เงินเดือนและค่าจ้างประจำ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</si>
  <si>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</si>
  <si>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</si>
  <si>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</si>
  <si>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</si>
  <si>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</si>
  <si>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</si>
  <si>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</si>
  <si>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</si>
  <si>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000</t>
  </si>
  <si>
    <t>130</t>
  </si>
  <si>
    <t>200</t>
  </si>
  <si>
    <t>300</t>
  </si>
  <si>
    <t>400</t>
  </si>
  <si>
    <t>เงินสะสม</t>
  </si>
  <si>
    <t xml:space="preserve"> - 2 -</t>
  </si>
  <si>
    <t>เงินรับฝากฯ  (หมายเหตุ 2)</t>
  </si>
  <si>
    <t>ลูกหนี้เงินยืม เงินงบประมาณ</t>
  </si>
  <si>
    <t>รวมรายจ่าย</t>
  </si>
  <si>
    <t>สูงกว่า</t>
  </si>
  <si>
    <t>(ต่ำกว่า)</t>
  </si>
  <si>
    <t>ยอดยกไป</t>
  </si>
  <si>
    <t>97</t>
  </si>
  <si>
    <t>83</t>
  </si>
  <si>
    <t>75</t>
  </si>
  <si>
    <t>51</t>
  </si>
  <si>
    <t>66</t>
  </si>
  <si>
    <t>48</t>
  </si>
  <si>
    <t>25</t>
  </si>
  <si>
    <t>70</t>
  </si>
  <si>
    <t>เงินอุดหนุนโครงการเศรษฐกิจชุมชน</t>
  </si>
  <si>
    <t>08</t>
  </si>
  <si>
    <t xml:space="preserve"> -</t>
  </si>
  <si>
    <t>30</t>
  </si>
  <si>
    <t>45</t>
  </si>
  <si>
    <t>เงินโครงการเศรษฐกิจชุมชน</t>
  </si>
  <si>
    <t>60</t>
  </si>
  <si>
    <t>450</t>
  </si>
  <si>
    <t>500</t>
  </si>
  <si>
    <t>เงินรอจ่าย</t>
  </si>
  <si>
    <t>(นางพวงเพ็ญ  เกิดศรีเหล็ก)</t>
  </si>
  <si>
    <t>หัวหน้าส่วนการคลัง</t>
  </si>
  <si>
    <t>(นางนุชรี   สุดแก้ว)</t>
  </si>
  <si>
    <t>ปลัดองค์การบริหารส่วนตำบลดอนตรอ</t>
  </si>
  <si>
    <t>55</t>
  </si>
  <si>
    <t>80</t>
  </si>
  <si>
    <t>85</t>
  </si>
  <si>
    <t xml:space="preserve">(ลงชื่อ)...............................................  </t>
  </si>
  <si>
    <t>(ลงชื่อ).................................</t>
  </si>
  <si>
    <t>นายกองค์การบริหารส่วนตำบล</t>
  </si>
  <si>
    <t>(ลงชื่อ)...........................................</t>
  </si>
  <si>
    <t>34</t>
  </si>
  <si>
    <t>76</t>
  </si>
  <si>
    <t>250</t>
  </si>
  <si>
    <t>270</t>
  </si>
  <si>
    <t>เงินเบิกตัดปี  (รายจ่ายค้างจ่าย)</t>
  </si>
  <si>
    <t>090</t>
  </si>
  <si>
    <t>27</t>
  </si>
  <si>
    <t xml:space="preserve">       รายรับ                                รายจ่าย</t>
  </si>
  <si>
    <t>96</t>
  </si>
  <si>
    <t>89</t>
  </si>
  <si>
    <t>02</t>
  </si>
  <si>
    <t>(นายวัชร   สุขเกื้อ)</t>
  </si>
  <si>
    <t xml:space="preserve">รายได้เบ็ดเตล็ด  </t>
  </si>
  <si>
    <t>50</t>
  </si>
  <si>
    <t>81</t>
  </si>
  <si>
    <t>31</t>
  </si>
  <si>
    <t>53</t>
  </si>
  <si>
    <t>18</t>
  </si>
  <si>
    <t>58</t>
  </si>
  <si>
    <t>57</t>
  </si>
  <si>
    <t>26</t>
  </si>
  <si>
    <t>19</t>
  </si>
  <si>
    <t>79</t>
  </si>
  <si>
    <t>ลูกหนี้เงินยืม เงินสะสม</t>
  </si>
  <si>
    <t>704</t>
  </si>
  <si>
    <t>47</t>
  </si>
  <si>
    <t>ภาษีอากร  (หมายเหตุ 1)</t>
  </si>
  <si>
    <t>10</t>
  </si>
  <si>
    <t>95</t>
  </si>
  <si>
    <t>36</t>
  </si>
  <si>
    <t>90</t>
  </si>
  <si>
    <t>เงินรับฝากฯ  (หมายเหตุ 3)</t>
  </si>
  <si>
    <t>39</t>
  </si>
  <si>
    <t>78</t>
  </si>
  <si>
    <t>94</t>
  </si>
  <si>
    <t>42</t>
  </si>
  <si>
    <t>88</t>
  </si>
  <si>
    <t>44</t>
  </si>
  <si>
    <t>ชื่อองค์การบริหารส่วนตำบลดอนตรอ</t>
  </si>
  <si>
    <t>21</t>
  </si>
  <si>
    <t>49</t>
  </si>
  <si>
    <t>หมวด ภาษีอากร</t>
  </si>
  <si>
    <t xml:space="preserve">              ภาษีโรงเรือนและที่ดิน</t>
  </si>
  <si>
    <t xml:space="preserve">              ภาษีบำรุงท้องที่</t>
  </si>
  <si>
    <t xml:space="preserve">              ภาษีป้าย</t>
  </si>
  <si>
    <t>หมวด  ค่าธรรมเนียมค่าปรับ และใบอนุญาต</t>
  </si>
  <si>
    <t xml:space="preserve">              ค่าธรรมเนียมเกี่ยวกับใบอนุญาตการพนัน</t>
  </si>
  <si>
    <t xml:space="preserve">              ค่าปรับผู้กระทำผิดกฎหมายจราจรทางบก</t>
  </si>
  <si>
    <t xml:space="preserve">              ค่าธรรมเนียมการใช้น้ำ</t>
  </si>
  <si>
    <t xml:space="preserve">              ค่าปรับผิดสัญญา</t>
  </si>
  <si>
    <t>หมวด  รายได้จากทรัพย์สิน</t>
  </si>
  <si>
    <t xml:space="preserve">             ดอกเบี้ยเงินฝากธนาคาร</t>
  </si>
  <si>
    <t>หมวด  รายได้จากสาธารณูปโภคและการพาณิชย์</t>
  </si>
  <si>
    <t xml:space="preserve">              รายได้จากกิจการประปา</t>
  </si>
  <si>
    <t>หมวด  รายได้เบ็ดเตล็ด</t>
  </si>
  <si>
    <t xml:space="preserve">              ค่าขายแบบแปลน           </t>
  </si>
  <si>
    <t xml:space="preserve">              รายได้เบ็ดเตล็ดอื่น ๆ</t>
  </si>
  <si>
    <t>หมวด   ภาษีจัดสรร</t>
  </si>
  <si>
    <t xml:space="preserve">               ภาษีมูลค่าเพิ่มตาม พรบ.กำหนดแผนฯ</t>
  </si>
  <si>
    <t xml:space="preserve">               ภาษีมูลค่าเพิ่ม 1 ใน 9</t>
  </si>
  <si>
    <t xml:space="preserve">               ภาษีธุรกิจเฉพาะ</t>
  </si>
  <si>
    <t xml:space="preserve">               ภาษีสุรา</t>
  </si>
  <si>
    <t xml:space="preserve">               ภาษีสรรพสามิต</t>
  </si>
  <si>
    <t xml:space="preserve">               ค่าภาคหลวงแร่</t>
  </si>
  <si>
    <t xml:space="preserve">               ค่าภาคหลวงปิโตรเลียม</t>
  </si>
  <si>
    <t xml:space="preserve">               ค่าธรรมเนียมจดทะเบียนสิทธิและนิติกรรมที่ดิน</t>
  </si>
  <si>
    <t>รวมทั้งสิ้น</t>
  </si>
  <si>
    <t>หมวด เงินอุดหนุน</t>
  </si>
  <si>
    <t xml:space="preserve">              เงินอุดหนุนทั่วไป</t>
  </si>
  <si>
    <t xml:space="preserve">              เงินอุดหนุนเฉพาะกิจ  </t>
  </si>
  <si>
    <t>รวมรายรับทั้งสิ้น</t>
  </si>
  <si>
    <t xml:space="preserve">  - 2 -</t>
  </si>
  <si>
    <t>หมวด  เงินรับฝาก</t>
  </si>
  <si>
    <t xml:space="preserve">             ภาษีหัก ณ  ที่จ่าย</t>
  </si>
  <si>
    <t xml:space="preserve">             ค่าใช้จ่ายในการจัดเก็บภาษีบำรุงท้องที่ 5%</t>
  </si>
  <si>
    <t xml:space="preserve">             ส่วนลดในการจัดเก็บภาษีบำรุงท้องที่ 6%</t>
  </si>
  <si>
    <t xml:space="preserve">             ค่าประกันการใช้น้ำ</t>
  </si>
  <si>
    <t xml:space="preserve">             เงินมัดจำประกันสัญญา</t>
  </si>
  <si>
    <t xml:space="preserve">              เงินอุดหนุนเฉพาะกิจศูนย์พัฒนาเด็กเล็ก</t>
  </si>
  <si>
    <t>29</t>
  </si>
  <si>
    <t>74</t>
  </si>
  <si>
    <t xml:space="preserve">              เงินอุดหนุนทั่วไป โครงการอาหารเสริม (นม) ป.5-ป.6</t>
  </si>
  <si>
    <t xml:space="preserve">              เงินอุดหนุนทั่วไปเพื่อสนับสนุนการกระจายอำนาจแก่ อปท. งวด 4-6</t>
  </si>
  <si>
    <t xml:space="preserve">              ค่าธรรมเนียมกิจการที่อันตรายต่อสุขภาพ</t>
  </si>
  <si>
    <t xml:space="preserve">              เงินอุดหนุนเบี้ยยังชีพผู้สูงอายุ</t>
  </si>
  <si>
    <t>13</t>
  </si>
  <si>
    <t xml:space="preserve">              ค่าธรรมเนียมการตรวจมาตรวัดน้ำ</t>
  </si>
  <si>
    <t xml:space="preserve">              ค่าธรรมเนียมการพนันเพิ่ม</t>
  </si>
  <si>
    <t xml:space="preserve">              ค่าปิดประกาศ</t>
  </si>
  <si>
    <t xml:space="preserve">              ค่าธรรมเนียมกิจการที่เป็นอันตรายต่อสุขภาพ</t>
  </si>
  <si>
    <t xml:space="preserve">              ค่าธรรมเนียมใบอนุญาตน้ำบาดาล</t>
  </si>
  <si>
    <t xml:space="preserve">              เงินอุดหนุนเฉพาะกิจโครงการสร้างหลักประกันรายได้แก่ผู้สูงอายุ</t>
  </si>
  <si>
    <t>91</t>
  </si>
  <si>
    <t>24</t>
  </si>
  <si>
    <t xml:space="preserve">              เงินอุดหนุนเพื่อสนับสนุนการกระจายอำนาจแก่ อปท.</t>
  </si>
  <si>
    <t xml:space="preserve">              ค่าธรรมเนียมคำขอใบอนุญาตประกอบกิจการควบคุมประเภทที่ 3</t>
  </si>
  <si>
    <t>40</t>
  </si>
  <si>
    <t>33</t>
  </si>
  <si>
    <t>03</t>
  </si>
  <si>
    <t>เงินรับฝาก  (หมายเหตุ 3)  ประกอบรายงานรับ-จ่ายเงินสด เดือน  มกราคม  2553</t>
  </si>
  <si>
    <t>98</t>
  </si>
  <si>
    <t xml:space="preserve">              เงินอุดหนุนเพื่อสนับสนุนการกระจายอำนาจแก่ อปท. งวด 2</t>
  </si>
  <si>
    <t>77</t>
  </si>
  <si>
    <t>41</t>
  </si>
  <si>
    <t xml:space="preserve">              เงินอุดหนุนพัฒนาครอบครัวในชุมชน</t>
  </si>
  <si>
    <t xml:space="preserve">              ค่าธรรมเนียมป่าไม้</t>
  </si>
  <si>
    <t>28</t>
  </si>
  <si>
    <t xml:space="preserve">              เงินอุดหนุนทั่วไปเบี้ยยังชีพความพิการตามนโยบายรัฐบาล</t>
  </si>
  <si>
    <t xml:space="preserve">              ค่าธรรมเนียมเก็บและขนมูลฝอย</t>
  </si>
  <si>
    <t>23</t>
  </si>
  <si>
    <t xml:space="preserve">              ค่าใบอนุญาตขายสุรายาสูบ</t>
  </si>
  <si>
    <t>เงินอุดหนุนทั่วไปค่าอาหารกลางวัน</t>
  </si>
  <si>
    <t>87</t>
  </si>
  <si>
    <t xml:space="preserve">              เงินอุดหนุนทั่วไปค่าอาหารกลางวัน</t>
  </si>
  <si>
    <t xml:space="preserve">              เงินอุดหนุนทั่วไปเบี้ยยังชีพผู้สูงอายุตามนโยบายรัฐบาล</t>
  </si>
  <si>
    <t xml:space="preserve">              เงินอุดหนุนทั่วไปภายใต้แผนปฏิบัติการไทยเข้มแข็ง</t>
  </si>
  <si>
    <t>93</t>
  </si>
  <si>
    <t>รายรับ</t>
  </si>
  <si>
    <t>05</t>
  </si>
  <si>
    <t>รายได้จากทุน</t>
  </si>
  <si>
    <t>ปีงบประมาณ 2554</t>
  </si>
  <si>
    <t xml:space="preserve">               ค่าธรรมเนียมเก็บและขนมูลฝอย</t>
  </si>
  <si>
    <t xml:space="preserve">              เงินอุดหนุนภายใต้แผนปฏิบัติการไทยเข้มแข็ง</t>
  </si>
  <si>
    <t>ปีงบประมาณ  2554</t>
  </si>
  <si>
    <t xml:space="preserve">  -</t>
  </si>
  <si>
    <t>เงินอุดหนุนเฉพาะกิจศูนย์พัฒนาเด็กเล็ก</t>
  </si>
  <si>
    <t>เงินอุดหนุนเบี้ยยังชีพผู้สูงอายุ</t>
  </si>
  <si>
    <t>เงินอุดหนุนเบี้ยยังชีพคนพิการ</t>
  </si>
  <si>
    <t>73</t>
  </si>
  <si>
    <t>92</t>
  </si>
  <si>
    <t>63</t>
  </si>
  <si>
    <r>
      <t xml:space="preserve">ชื่อ </t>
    </r>
    <r>
      <rPr>
        <b/>
        <sz val="18"/>
        <rFont val="Angsana New"/>
        <family val="1"/>
      </rPr>
      <t>องค์การบริหารส่วนตำบลดอนตรอ</t>
    </r>
  </si>
  <si>
    <r>
      <t>รายรับ</t>
    </r>
    <r>
      <rPr>
        <sz val="16"/>
        <rFont val="Angsana New"/>
        <family val="1"/>
      </rPr>
      <t xml:space="preserve"> </t>
    </r>
  </si>
  <si>
    <t>ประจำเดือน  ธันวาคม  2553</t>
  </si>
  <si>
    <t>เงินรายรับ (หมายเหตุ 1)  ประกอบรายงานรับ - จ่ายเงินสด  ประจำเดือน ธันวาคม  2553</t>
  </si>
  <si>
    <t>เงินรับฝาก  (หมายเหตุ 3)  ประกอบรายงานรับ-จ่ายเงินสด  เดือน  ธันวาคม  2553</t>
  </si>
  <si>
    <t>เงินรับฝาก  (หมายเหตุ 2)  ประกอบรายงานรับ-จ่ายเงินสด  เดือน  ธันวาคม  2553</t>
  </si>
  <si>
    <r>
      <t>ชื่อ</t>
    </r>
    <r>
      <rPr>
        <b/>
        <sz val="18"/>
        <rFont val="AngsanaUPC"/>
        <family val="1"/>
      </rPr>
      <t>องค์การบริหารส่วนตำบลดอนตรอ</t>
    </r>
  </si>
  <si>
    <r>
      <t>รายรับ</t>
    </r>
    <r>
      <rPr>
        <sz val="16"/>
        <rFont val="AngsanaUPC"/>
        <family val="1"/>
      </rPr>
      <t xml:space="preserve"> </t>
    </r>
  </si>
  <si>
    <t>(ลงชื่อ)..........................................</t>
  </si>
  <si>
    <t>72</t>
  </si>
  <si>
    <t>20</t>
  </si>
  <si>
    <t>01</t>
  </si>
  <si>
    <t>เงินรายรับ (หมายเหตุ 1)  ประกอบรายงานรับ - จ่ายเงินสด  ประจำเดือน มกราคม  2554</t>
  </si>
  <si>
    <t xml:space="preserve">              ค่าธรรมเนียมการจดทะเบียนพาณิชย์</t>
  </si>
  <si>
    <t xml:space="preserve">              เงินอุดหนุนเพื่อสนับสนุนการกระจายอำนาจแก่ อปท. งวดที่ 1</t>
  </si>
  <si>
    <t>เงินรับฝาก  (หมายเหตุ 2)  ประกอบรายงานรับ-จ่ายเงินสด เดือน มกราคม 2554</t>
  </si>
  <si>
    <t>ประจำเดือน  มกราคม  2554</t>
  </si>
  <si>
    <t xml:space="preserve">(ลงชื่อ)............................................................  </t>
  </si>
  <si>
    <t>(ลงชื่อ)....................................................</t>
  </si>
  <si>
    <t>ประจำเดือน  กุมภาพันธ์  2554</t>
  </si>
  <si>
    <t>เงินรายรับ (หมายเหตุ 1)  ประกอบรายงานรับ - จ่ายเงินสด  ประจำเดือน  กุมภาพันธ์  2554</t>
  </si>
  <si>
    <r>
      <t>ชื่อ</t>
    </r>
    <r>
      <rPr>
        <b/>
        <sz val="18"/>
        <rFont val="Angsana New"/>
        <family val="1"/>
      </rPr>
      <t>องค์การบริหารส่วนตำบลดอนตรอ</t>
    </r>
  </si>
  <si>
    <t>32</t>
  </si>
  <si>
    <t>43</t>
  </si>
  <si>
    <t>68</t>
  </si>
  <si>
    <t>หัวหน้าส่วนการคลัง  รักษาราชการแทน</t>
  </si>
  <si>
    <t>เงินรับฝาก  (หมายเหตุ 2)  ประกอบรายงานรับ-จ่ายเงินสด เดือน กุมภาพันธ์ 2554</t>
  </si>
  <si>
    <t>เงินรับฝาก  (หมายเหตุ 3)  ประกอบรายงานรับ-จ่ายเงินสด เดือน กุมภาพันธ์ 2554</t>
  </si>
  <si>
    <r>
      <t>รายรับ</t>
    </r>
    <r>
      <rPr>
        <b/>
        <sz val="16"/>
        <rFont val="Angsana New"/>
        <family val="1"/>
      </rPr>
      <t xml:space="preserve"> </t>
    </r>
  </si>
  <si>
    <t>ประจำเดือน   มีนาคม   2554</t>
  </si>
  <si>
    <t xml:space="preserve">               รายรับ                                รายจ่าย</t>
  </si>
  <si>
    <t>เงินอุดหนุนพัฒนาครอบครัวในชุมชน</t>
  </si>
  <si>
    <t>เงินรายรับ (หมายเหตุ 1)  ประกอบรายงานรับ - จ่ายเงินสด  ประจำเดือน  มีนาคม  2554</t>
  </si>
  <si>
    <t xml:space="preserve">              ค่าธรรมเนียมขอย้ายมาตรวัดน้ำ</t>
  </si>
  <si>
    <t xml:space="preserve">              ค่าธรรมเนียมจดทะเบียนพาณิชย์</t>
  </si>
  <si>
    <t>เงินรับฝาก  (หมายเหตุ 2)  ประกอบรายงานรับ-จ่ายเงินสด เดือน มีนาคม 2554</t>
  </si>
  <si>
    <t>เงินรับฝาก  (หมายเหตุ 3)  ประกอบรายงานรับ-จ่ายเงินสด เดือน มีนาคม 2554</t>
  </si>
  <si>
    <t>ชื่อบัญชี</t>
  </si>
  <si>
    <t>หน้า</t>
  </si>
  <si>
    <t>เงินสด</t>
  </si>
  <si>
    <t>เงินฝากออมทรัพย์  826-1-09450-2</t>
  </si>
  <si>
    <t>เงินฝากออมทรัพย์ 826-1-30849-9</t>
  </si>
  <si>
    <t>เงินฝากออมทรัพย์ 826-1-34025-2</t>
  </si>
  <si>
    <t>ออมสิน 300-0-000-1900-4</t>
  </si>
  <si>
    <t>เงินฝากกระแส 826-6-00846-9</t>
  </si>
  <si>
    <t>ลูกหนี้ยืมเงินงบประมาณ</t>
  </si>
  <si>
    <t>เงินเดือน</t>
  </si>
  <si>
    <t>ค่าจ้างประจำ</t>
  </si>
  <si>
    <t>รายจ่ายอื่น ๆ</t>
  </si>
  <si>
    <t>รายจ่ายค้างจ่าย (เบิกตัดปี)</t>
  </si>
  <si>
    <t>เงินรายรับ</t>
  </si>
  <si>
    <t>เงินรับฝาก</t>
  </si>
  <si>
    <t>เงินมัดจำประกันสัญญา</t>
  </si>
  <si>
    <t>เงินส่วนลด 6%</t>
  </si>
  <si>
    <t>ค่าใช้จ่าย 5%</t>
  </si>
  <si>
    <t>เงินภาษี  ณ  ที่จ่าย</t>
  </si>
  <si>
    <t>ค่าประกันการใช้น้ำ</t>
  </si>
  <si>
    <t>ค่าธรรมเนียมการใช้น้ำ</t>
  </si>
  <si>
    <t>เงินทุนสำรองเงินสะสม</t>
  </si>
  <si>
    <t>เบี้ยยังชีพผู้สูงอายุ</t>
  </si>
  <si>
    <t>เบี้ยยังชีพคนพิการ</t>
  </si>
  <si>
    <t>เงินอุดหนุนข้าวซ้อมมือ</t>
  </si>
  <si>
    <t>เงินอุดหนุน ศพด.</t>
  </si>
  <si>
    <t>เงินอุดหนุนพัฒนาครอบครัว</t>
  </si>
  <si>
    <t>เงินรับฝาก  (หมายเหตุ 2)  ประกอบรายงานรับ-จ่ายเงินสด เดือน เมษายน  2554</t>
  </si>
  <si>
    <t>เงินรับฝาก  (หมายเหตุ 3)  ประกอบรายงานรับ-จ่ายเงินสด เดือน เมษายน  2554</t>
  </si>
  <si>
    <t>99</t>
  </si>
  <si>
    <t>ประจำเดือน  เมษายน   2554</t>
  </si>
  <si>
    <t>ปีงบประมาณ   2554</t>
  </si>
  <si>
    <r>
      <t>ชื่อ</t>
    </r>
    <r>
      <rPr>
        <sz val="18"/>
        <rFont val="Angsana New"/>
        <family val="1"/>
      </rPr>
      <t>องค์การบริหารส่วนตำบลดอนตรอ</t>
    </r>
  </si>
  <si>
    <t>ประจำเดือน  พฤษภาคม  2554</t>
  </si>
  <si>
    <t>เงินรายรับ (หมายเหตุ 1)  ประกอบรายงานรับ - จ่ายเงินสด  ประจำเดือน  เมษายน  2554</t>
  </si>
  <si>
    <t>71</t>
  </si>
  <si>
    <t xml:space="preserve"> - </t>
  </si>
  <si>
    <t xml:space="preserve"> 08</t>
  </si>
  <si>
    <t>เงินรับฝาก  (หมายเหตุ 3)  ประกอบรายงานรับ-จ่ายเงินสด เดือน พฤษภาคม  2554</t>
  </si>
  <si>
    <t>เงินรายรับ (หมายเหตุ 1)  ประกอบรายงานรับ - จ่ายเงินสด  ประจำเดือน พฤษภาคม  2554</t>
  </si>
  <si>
    <t>เงินรับฝาก  (หมายเหตุ 2)  ประกอบรายงานรับ-จ่ายเงินสด เดือน พฤษภาคม  2554</t>
  </si>
  <si>
    <t>เงินรายรับ (หมายเหตุ 1)  ประกอบรายงานรับ - จ่ายเงินสด  ประจำเดือน มิถุนายน  2554</t>
  </si>
  <si>
    <t>เงินรับฝาก  (หมายเหตุ 2)  ประกอบรายงานรับ-จ่ายเงินสด เดือน มิถุนายน  2554</t>
  </si>
  <si>
    <t>เงินรับฝาก  (หมายเหตุ 3)  ประกอบรายงานรับ-จ่ายเงินสด เดือน มิถุนายน  2554</t>
  </si>
  <si>
    <t>07</t>
  </si>
  <si>
    <t>ประจำเดือน  กรกฎาคม  2554</t>
  </si>
  <si>
    <t>ประจำเดือน   มิถุนายน   2554</t>
  </si>
  <si>
    <t>*</t>
  </si>
  <si>
    <t xml:space="preserve"> 06</t>
  </si>
  <si>
    <t xml:space="preserve">- </t>
  </si>
  <si>
    <t>54</t>
  </si>
  <si>
    <t>11</t>
  </si>
  <si>
    <t>56</t>
  </si>
  <si>
    <t>35</t>
  </si>
  <si>
    <t>เงินรายรับ (หมายเหตุ 1)  ประกอบรายงานรับ - จ่ายเงินสด  ประจำเดือน กรกฎาคม  2554</t>
  </si>
  <si>
    <t xml:space="preserve">              ค่าธรรมเนียมกิจการประเภท 3</t>
  </si>
  <si>
    <t>เงินรับฝาก  (หมายเหตุ 2)  ประกอบรายงานรับ-จ่ายเงินสด เดือน กรกฎาคม  2554</t>
  </si>
  <si>
    <t>เงินรับฝาก  (หมายเหตุ 3)  ประกอบรายงานรับ-จ่ายเงินสด เดือน กรกฎาคม  2554</t>
  </si>
  <si>
    <t>ประจำเดือน  สิงหาคม  2554</t>
  </si>
  <si>
    <t>38</t>
  </si>
  <si>
    <t>15</t>
  </si>
  <si>
    <t xml:space="preserve">    </t>
  </si>
  <si>
    <t>16</t>
  </si>
  <si>
    <t>เงินรับฝาก  (หมายเหตุ 2)  ประกอบรายงานรับ-จ่ายเงินสด เดือน สิงหาคม  2554</t>
  </si>
  <si>
    <t>เงินรับฝาก  (หมายเหตุ 3)  ประกอบรายงานรับ-จ่ายเงินสด เดือน สิงหาคม  2554</t>
  </si>
  <si>
    <t>เงินรายรับ (หมายเหตุ 1)  ประกอบรายงานรับ - จ่ายเงินสด  ประจำเดือน สิงหาคม  2554</t>
  </si>
  <si>
    <t xml:space="preserve">              เงินอุดหนุนทั่วไปเบี้ยยังชีพคนพิการ</t>
  </si>
  <si>
    <t>เงินรายรับ (หมายเหตุ 1)  ประกอบรายงานรับ - จ่ายเงินสด  ประจำเดือน กันยายน  2554</t>
  </si>
  <si>
    <t>เงินรับฝาก  (หมายเหตุ 2)  ประกอบรายงานรับ-จ่ายเงินสด เดือน กันยายน  2554</t>
  </si>
  <si>
    <t>เงินรับฝาก  (หมายเหตุ 3)  ประกอบรายงานรับ-จ่ายเงินสด เดือน กันยายน  2554</t>
  </si>
  <si>
    <t>46</t>
  </si>
  <si>
    <t>บวกเพิ่ม ค่าสาธารณูปโภค  1905</t>
  </si>
  <si>
    <t>ประจำเดือน   กันยายน   2554</t>
  </si>
  <si>
    <t>82</t>
  </si>
  <si>
    <t>14</t>
  </si>
  <si>
    <t>ปีงบประมาณ 2555</t>
  </si>
  <si>
    <t>ประจำเดือน ตุลาคม  2554</t>
  </si>
  <si>
    <t>เงินรายรับ (หมายเหตุ 1)  ประกอบรายงานรับ - จ่ายเงินสด  ประจำเดือน ตุลาคม  2554</t>
  </si>
  <si>
    <t xml:space="preserve">              ค่าใบอนุญาตน้ำบาดาล</t>
  </si>
  <si>
    <t xml:space="preserve">              ค่าใบอนุญาตอื่น ๆ</t>
  </si>
  <si>
    <t>เงินรับฝาก  (หมายเหตุ 2)  ประกอบรายงานรับ-จ่ายเงินสด เดือน ตุลาคม  2554</t>
  </si>
  <si>
    <t>เงินรับฝาก  (หมายเหตุ 3)  ประกอบรายงานรับ-จ่ายเงินสด เดือน ตุลาคม  2554</t>
  </si>
  <si>
    <t>ประจำเดือน พฤศจิกายน  2554</t>
  </si>
  <si>
    <t>เงินรายรับ (หมายเหตุ 1)  ประกอบรายงานรับ - จ่ายเงินสด  ประจำเดือน พฤศจิกายน  2554</t>
  </si>
  <si>
    <t xml:space="preserve">              เงินอุดหนุนเฉพาะกิจสงเคราะห์เบี้ยยังชีพผู้สูงอายุ</t>
  </si>
  <si>
    <t xml:space="preserve">              เงินอุดหนุนเฉพาะกิจสงเคราะห์เบี้ยยังชีพคนพิการ</t>
  </si>
  <si>
    <t>เงินรับฝาก  (หมายเหตุ 2)  ประกอบรายงานรับ-จ่ายเงินสด เดือน พฤศจิกายน  2554</t>
  </si>
  <si>
    <t>เงินรับฝาก  (หมายเหตุ 3)  ประกอบรายงานรับ-จ่ายเงินสด เดือน พฤศจิกายน  2554</t>
  </si>
  <si>
    <t>เงินอุดหนุนเฉพาะกิจสงเคราะห์เบี้ยยังชีพผู้สูงอายุ</t>
  </si>
  <si>
    <t>เงินอุดหนุนเฉพาะกิจสงเคราะห์เบี้ยยังชีพคนพิการ</t>
  </si>
  <si>
    <t>รายงานรับ - จ่ายเงินสด</t>
  </si>
  <si>
    <t>ปีงบประมาณ  2555</t>
  </si>
  <si>
    <t>59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</si>
</sst>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_ ;\-#,##0\ "/>
    <numFmt numFmtId="189" formatCode="&quot;฿&quot;#,##0"/>
    <numFmt numFmtId="190" formatCode="&quot;฿&quot;#,##0.00"/>
    <numFmt numFmtId="191" formatCode="[$-41E]d\ mmmm\ yyyy"/>
    <numFmt numFmtId="192" formatCode="_-* #,##0.0_-;\-* #,##0.0_-;_-* &quot;-&quot;??_-;_-@_-"/>
    <numFmt numFmtId="193" formatCode="_-* #,##0_-;\-* #,##0_-;_-* &quot;-&quot;??_-;_-@_-"/>
    <numFmt numFmtId="194" formatCode="_(* #,##0.00_);_(* \(#,##0.00\);_(* &quot;-&quot;??_);_(@_)"/>
    <numFmt numFmtId="195" formatCode="0.000"/>
    <numFmt numFmtId="196" formatCode="0.0000"/>
    <numFmt numFmtId="197" formatCode="#,##0.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67">
    <font>
      <sz val="10"/>
      <name val="Arial"/>
      <family val="0"/>
    </font>
    <font>
      <sz val="14"/>
      <name val="Angsana New"/>
      <family val="1"/>
    </font>
    <font>
      <sz val="8"/>
      <name val="Arial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6"/>
      <name val="AngsanaUPC"/>
      <family val="1"/>
    </font>
    <font>
      <b/>
      <u val="single"/>
      <sz val="16"/>
      <name val="AngsanaUPC"/>
      <family val="1"/>
    </font>
    <font>
      <sz val="14"/>
      <name val="AngsanaUPC"/>
      <family val="1"/>
    </font>
    <font>
      <sz val="16"/>
      <name val="CordiaUPC"/>
      <family val="2"/>
    </font>
    <font>
      <sz val="10"/>
      <name val="CordiaUPC"/>
      <family val="2"/>
    </font>
    <font>
      <b/>
      <sz val="16"/>
      <name val="CordiaUPC"/>
      <family val="2"/>
    </font>
    <font>
      <u val="single"/>
      <sz val="16"/>
      <name val="CordiaUPC"/>
      <family val="2"/>
    </font>
    <font>
      <sz val="16"/>
      <name val="Angsana New"/>
      <family val="1"/>
    </font>
    <font>
      <sz val="16"/>
      <name val="DilleniaUPC"/>
      <family val="1"/>
    </font>
    <font>
      <sz val="16"/>
      <name val="Arial"/>
      <family val="2"/>
    </font>
    <font>
      <b/>
      <u val="single"/>
      <sz val="14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b/>
      <sz val="16"/>
      <name val="Arial"/>
      <family val="2"/>
    </font>
    <font>
      <b/>
      <sz val="18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188" fontId="4" fillId="0" borderId="0" xfId="36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3" fontId="3" fillId="0" borderId="0" xfId="36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93" fontId="3" fillId="0" borderId="0" xfId="36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194" fontId="19" fillId="0" borderId="10" xfId="0" applyNumberFormat="1" applyFont="1" applyBorder="1" applyAlignment="1">
      <alignment/>
    </xf>
    <xf numFmtId="194" fontId="20" fillId="0" borderId="11" xfId="36" applyNumberFormat="1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20" fillId="0" borderId="11" xfId="0" applyNumberFormat="1" applyFont="1" applyFill="1" applyBorder="1" applyAlignment="1">
      <alignment/>
    </xf>
    <xf numFmtId="194" fontId="20" fillId="0" borderId="12" xfId="36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94" fontId="19" fillId="0" borderId="12" xfId="36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194" fontId="19" fillId="0" borderId="0" xfId="0" applyNumberFormat="1" applyFont="1" applyBorder="1" applyAlignment="1">
      <alignment/>
    </xf>
    <xf numFmtId="0" fontId="13" fillId="0" borderId="13" xfId="0" applyFont="1" applyFill="1" applyBorder="1" applyAlignment="1">
      <alignment/>
    </xf>
    <xf numFmtId="4" fontId="21" fillId="0" borderId="0" xfId="0" applyNumberFormat="1" applyFont="1" applyAlignment="1">
      <alignment/>
    </xf>
    <xf numFmtId="194" fontId="20" fillId="0" borderId="11" xfId="36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94" fontId="19" fillId="0" borderId="15" xfId="0" applyNumberFormat="1" applyFont="1" applyBorder="1" applyAlignment="1">
      <alignment/>
    </xf>
    <xf numFmtId="194" fontId="20" fillId="0" borderId="15" xfId="36" applyNumberFormat="1" applyFont="1" applyBorder="1" applyAlignment="1">
      <alignment/>
    </xf>
    <xf numFmtId="194" fontId="20" fillId="0" borderId="15" xfId="36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194" fontId="19" fillId="0" borderId="11" xfId="36" applyNumberFormat="1" applyFont="1" applyBorder="1" applyAlignment="1">
      <alignment/>
    </xf>
    <xf numFmtId="194" fontId="20" fillId="0" borderId="10" xfId="36" applyNumberFormat="1" applyFont="1" applyBorder="1" applyAlignment="1">
      <alignment/>
    </xf>
    <xf numFmtId="2" fontId="0" fillId="0" borderId="0" xfId="0" applyNumberFormat="1" applyAlignment="1">
      <alignment/>
    </xf>
    <xf numFmtId="194" fontId="19" fillId="0" borderId="0" xfId="36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3" fontId="11" fillId="0" borderId="0" xfId="36" applyFont="1" applyBorder="1" applyAlignment="1">
      <alignment/>
    </xf>
    <xf numFmtId="43" fontId="11" fillId="0" borderId="0" xfId="36" applyFont="1" applyBorder="1" applyAlignment="1">
      <alignment horizontal="right"/>
    </xf>
    <xf numFmtId="43" fontId="3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43" fontId="0" fillId="0" borderId="0" xfId="0" applyNumberFormat="1" applyAlignment="1">
      <alignment/>
    </xf>
    <xf numFmtId="43" fontId="3" fillId="0" borderId="0" xfId="36" applyFont="1" applyAlignment="1">
      <alignment/>
    </xf>
    <xf numFmtId="43" fontId="10" fillId="0" borderId="0" xfId="36" applyFont="1" applyAlignment="1">
      <alignment/>
    </xf>
    <xf numFmtId="43" fontId="20" fillId="0" borderId="0" xfId="36" applyFont="1" applyBorder="1" applyAlignment="1">
      <alignment/>
    </xf>
    <xf numFmtId="43" fontId="20" fillId="0" borderId="0" xfId="36" applyFont="1" applyBorder="1" applyAlignment="1">
      <alignment horizontal="right"/>
    </xf>
    <xf numFmtId="43" fontId="13" fillId="0" borderId="0" xfId="36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3" fontId="0" fillId="0" borderId="0" xfId="36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188" fontId="24" fillId="0" borderId="12" xfId="36" applyNumberFormat="1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3" fontId="24" fillId="0" borderId="14" xfId="0" applyNumberFormat="1" applyFont="1" applyBorder="1" applyAlignment="1">
      <alignment/>
    </xf>
    <xf numFmtId="49" fontId="24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49" fontId="15" fillId="0" borderId="14" xfId="0" applyNumberFormat="1" applyFont="1" applyBorder="1" applyAlignment="1">
      <alignment/>
    </xf>
    <xf numFmtId="49" fontId="15" fillId="0" borderId="14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right"/>
    </xf>
    <xf numFmtId="0" fontId="26" fillId="0" borderId="12" xfId="0" applyFont="1" applyBorder="1" applyAlignment="1">
      <alignment/>
    </xf>
    <xf numFmtId="193" fontId="15" fillId="0" borderId="14" xfId="36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/>
    </xf>
    <xf numFmtId="49" fontId="15" fillId="0" borderId="18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88" fontId="4" fillId="0" borderId="12" xfId="36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93" fontId="3" fillId="0" borderId="14" xfId="36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5" fillId="0" borderId="19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93" fontId="3" fillId="0" borderId="14" xfId="36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193" fontId="15" fillId="0" borderId="14" xfId="36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93" fontId="15" fillId="0" borderId="14" xfId="36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43" fontId="3" fillId="0" borderId="14" xfId="36" applyFont="1" applyBorder="1" applyAlignment="1">
      <alignment horizontal="right"/>
    </xf>
    <xf numFmtId="43" fontId="3" fillId="0" borderId="14" xfId="36" applyFont="1" applyBorder="1" applyAlignment="1">
      <alignment horizontal="center"/>
    </xf>
    <xf numFmtId="43" fontId="15" fillId="0" borderId="0" xfId="36" applyFont="1" applyBorder="1" applyAlignment="1">
      <alignment/>
    </xf>
    <xf numFmtId="43" fontId="0" fillId="0" borderId="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43" fontId="15" fillId="0" borderId="0" xfId="36" applyFont="1" applyBorder="1" applyAlignment="1">
      <alignment horizontal="right"/>
    </xf>
    <xf numFmtId="43" fontId="15" fillId="0" borderId="0" xfId="36" applyFont="1" applyBorder="1" applyAlignment="1">
      <alignment horizontal="center"/>
    </xf>
    <xf numFmtId="43" fontId="0" fillId="0" borderId="0" xfId="36" applyFont="1" applyBorder="1" applyAlignment="1">
      <alignment/>
    </xf>
    <xf numFmtId="0" fontId="24" fillId="0" borderId="0" xfId="0" applyFont="1" applyAlignment="1">
      <alignment/>
    </xf>
    <xf numFmtId="3" fontId="15" fillId="0" borderId="16" xfId="0" applyNumberFormat="1" applyFont="1" applyBorder="1" applyAlignment="1">
      <alignment/>
    </xf>
    <xf numFmtId="0" fontId="26" fillId="0" borderId="19" xfId="0" applyFont="1" applyBorder="1" applyAlignment="1">
      <alignment/>
    </xf>
    <xf numFmtId="49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49" fontId="15" fillId="0" borderId="17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right"/>
    </xf>
    <xf numFmtId="193" fontId="15" fillId="0" borderId="17" xfId="36" applyNumberFormat="1" applyFont="1" applyBorder="1" applyAlignment="1">
      <alignment/>
    </xf>
    <xf numFmtId="193" fontId="15" fillId="0" borderId="14" xfId="36" applyNumberFormat="1" applyFont="1" applyBorder="1" applyAlignment="1">
      <alignment/>
    </xf>
    <xf numFmtId="43" fontId="15" fillId="0" borderId="0" xfId="36" applyFont="1" applyFill="1" applyBorder="1" applyAlignment="1">
      <alignment horizontal="center"/>
    </xf>
    <xf numFmtId="43" fontId="15" fillId="0" borderId="0" xfId="36" applyFont="1" applyBorder="1" applyAlignment="1">
      <alignment horizontal="center" vertical="center"/>
    </xf>
    <xf numFmtId="43" fontId="15" fillId="0" borderId="0" xfId="36" applyFont="1" applyAlignment="1">
      <alignment/>
    </xf>
    <xf numFmtId="49" fontId="3" fillId="0" borderId="0" xfId="0" applyNumberFormat="1" applyFont="1" applyBorder="1" applyAlignment="1">
      <alignment horizontal="center"/>
    </xf>
    <xf numFmtId="43" fontId="3" fillId="0" borderId="0" xfId="36" applyFont="1" applyBorder="1" applyAlignment="1">
      <alignment/>
    </xf>
    <xf numFmtId="43" fontId="3" fillId="0" borderId="0" xfId="36" applyFont="1" applyBorder="1" applyAlignment="1">
      <alignment horizontal="right"/>
    </xf>
    <xf numFmtId="43" fontId="3" fillId="0" borderId="0" xfId="36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43" fontId="4" fillId="0" borderId="0" xfId="36" applyFont="1" applyAlignment="1">
      <alignment/>
    </xf>
    <xf numFmtId="43" fontId="11" fillId="0" borderId="0" xfId="36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36" applyFont="1" applyAlignment="1">
      <alignment/>
    </xf>
    <xf numFmtId="3" fontId="15" fillId="0" borderId="14" xfId="0" applyNumberFormat="1" applyFont="1" applyBorder="1" applyAlignment="1">
      <alignment horizontal="right" wrapText="1"/>
    </xf>
    <xf numFmtId="0" fontId="20" fillId="0" borderId="14" xfId="0" applyFont="1" applyBorder="1" applyAlignment="1">
      <alignment horizontal="left"/>
    </xf>
    <xf numFmtId="0" fontId="26" fillId="0" borderId="14" xfId="0" applyFont="1" applyBorder="1" applyAlignment="1">
      <alignment/>
    </xf>
    <xf numFmtId="3" fontId="15" fillId="0" borderId="17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0" borderId="14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8" fillId="0" borderId="19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0</xdr:rowOff>
    </xdr:from>
    <xdr:to>
      <xdr:col>3</xdr:col>
      <xdr:colOff>257175</xdr:colOff>
      <xdr:row>67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1076325" y="19240500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8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95925" y="19240500"/>
          <a:ext cx="1162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257175</xdr:colOff>
      <xdr:row>67</xdr:row>
      <xdr:rowOff>276225</xdr:rowOff>
    </xdr:to>
    <xdr:sp>
      <xdr:nvSpPr>
        <xdr:cNvPr id="3" name="Line 1"/>
        <xdr:cNvSpPr>
          <a:spLocks/>
        </xdr:cNvSpPr>
      </xdr:nvSpPr>
      <xdr:spPr>
        <a:xfrm flipH="1">
          <a:off x="1076325" y="19240500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8</xdr:col>
      <xdr:colOff>0</xdr:colOff>
      <xdr:row>68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5495925" y="19240500"/>
          <a:ext cx="1162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257175</xdr:colOff>
      <xdr:row>67</xdr:row>
      <xdr:rowOff>276225</xdr:rowOff>
    </xdr:to>
    <xdr:sp>
      <xdr:nvSpPr>
        <xdr:cNvPr id="5" name="Line 1"/>
        <xdr:cNvSpPr>
          <a:spLocks/>
        </xdr:cNvSpPr>
      </xdr:nvSpPr>
      <xdr:spPr>
        <a:xfrm flipH="1">
          <a:off x="1076325" y="19240500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8</xdr:col>
      <xdr:colOff>0</xdr:colOff>
      <xdr:row>68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5495925" y="19240500"/>
          <a:ext cx="1162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257175</xdr:colOff>
      <xdr:row>67</xdr:row>
      <xdr:rowOff>276225</xdr:rowOff>
    </xdr:to>
    <xdr:sp>
      <xdr:nvSpPr>
        <xdr:cNvPr id="7" name="Line 1"/>
        <xdr:cNvSpPr>
          <a:spLocks/>
        </xdr:cNvSpPr>
      </xdr:nvSpPr>
      <xdr:spPr>
        <a:xfrm flipH="1">
          <a:off x="1076325" y="19240500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8</xdr:col>
      <xdr:colOff>0</xdr:colOff>
      <xdr:row>68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5495925" y="19240500"/>
          <a:ext cx="1162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9525</xdr:rowOff>
    </xdr:from>
    <xdr:to>
      <xdr:col>4</xdr:col>
      <xdr:colOff>0</xdr:colOff>
      <xdr:row>67</xdr:row>
      <xdr:rowOff>266700</xdr:rowOff>
    </xdr:to>
    <xdr:sp>
      <xdr:nvSpPr>
        <xdr:cNvPr id="1" name="Line 4"/>
        <xdr:cNvSpPr>
          <a:spLocks/>
        </xdr:cNvSpPr>
      </xdr:nvSpPr>
      <xdr:spPr>
        <a:xfrm flipH="1">
          <a:off x="1257300" y="18935700"/>
          <a:ext cx="1219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0</xdr:colOff>
      <xdr:row>68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5610225" y="18935700"/>
          <a:ext cx="12287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64</xdr:row>
      <xdr:rowOff>9525</xdr:rowOff>
    </xdr:from>
    <xdr:to>
      <xdr:col>4</xdr:col>
      <xdr:colOff>0</xdr:colOff>
      <xdr:row>66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190625" y="18297525"/>
          <a:ext cx="1152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9525</xdr:rowOff>
    </xdr:from>
    <xdr:to>
      <xdr:col>8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591175" y="1829752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9525</xdr:rowOff>
    </xdr:from>
    <xdr:to>
      <xdr:col>4</xdr:col>
      <xdr:colOff>0</xdr:colOff>
      <xdr:row>67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1143000" y="18764250"/>
          <a:ext cx="1085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343525" y="18764250"/>
          <a:ext cx="1095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64</xdr:row>
      <xdr:rowOff>0</xdr:rowOff>
    </xdr:from>
    <xdr:to>
      <xdr:col>3</xdr:col>
      <xdr:colOff>257175</xdr:colOff>
      <xdr:row>66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057275" y="18049875"/>
          <a:ext cx="1057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0</xdr:rowOff>
    </xdr:from>
    <xdr:to>
      <xdr:col>8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38775" y="18049875"/>
          <a:ext cx="1104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0</xdr:rowOff>
    </xdr:from>
    <xdr:to>
      <xdr:col>3</xdr:col>
      <xdr:colOff>257175</xdr:colOff>
      <xdr:row>67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057275" y="18573750"/>
          <a:ext cx="1085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8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29250" y="18573750"/>
          <a:ext cx="11239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9525</xdr:rowOff>
    </xdr:from>
    <xdr:to>
      <xdr:col>4</xdr:col>
      <xdr:colOff>0</xdr:colOff>
      <xdr:row>67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1209675" y="19478625"/>
          <a:ext cx="1171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743575" y="19478625"/>
          <a:ext cx="11811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9525</xdr:rowOff>
    </xdr:from>
    <xdr:to>
      <xdr:col>4</xdr:col>
      <xdr:colOff>0</xdr:colOff>
      <xdr:row>67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057275" y="19002375"/>
          <a:ext cx="1104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38775" y="19002375"/>
          <a:ext cx="12001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67</xdr:row>
      <xdr:rowOff>9525</xdr:rowOff>
    </xdr:from>
    <xdr:to>
      <xdr:col>4</xdr:col>
      <xdr:colOff>0</xdr:colOff>
      <xdr:row>69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1152525" y="19773900"/>
          <a:ext cx="1114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8</xdr:col>
      <xdr:colOff>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572125" y="19773900"/>
          <a:ext cx="1123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67</xdr:row>
      <xdr:rowOff>19050</xdr:rowOff>
    </xdr:from>
    <xdr:to>
      <xdr:col>3</xdr:col>
      <xdr:colOff>228600</xdr:colOff>
      <xdr:row>69</xdr:row>
      <xdr:rowOff>285750</xdr:rowOff>
    </xdr:to>
    <xdr:sp>
      <xdr:nvSpPr>
        <xdr:cNvPr id="1" name="Line 1"/>
        <xdr:cNvSpPr>
          <a:spLocks/>
        </xdr:cNvSpPr>
      </xdr:nvSpPr>
      <xdr:spPr>
        <a:xfrm flipH="1">
          <a:off x="1123950" y="19764375"/>
          <a:ext cx="1095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66</xdr:row>
      <xdr:rowOff>295275</xdr:rowOff>
    </xdr:from>
    <xdr:to>
      <xdr:col>8</xdr:col>
      <xdr:colOff>0</xdr:colOff>
      <xdr:row>69</xdr:row>
      <xdr:rowOff>285750</xdr:rowOff>
    </xdr:to>
    <xdr:sp>
      <xdr:nvSpPr>
        <xdr:cNvPr id="2" name="Line 2"/>
        <xdr:cNvSpPr>
          <a:spLocks/>
        </xdr:cNvSpPr>
      </xdr:nvSpPr>
      <xdr:spPr>
        <a:xfrm flipH="1">
          <a:off x="5610225" y="19745325"/>
          <a:ext cx="1095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67</xdr:row>
      <xdr:rowOff>9525</xdr:rowOff>
    </xdr:from>
    <xdr:to>
      <xdr:col>4</xdr:col>
      <xdr:colOff>0</xdr:colOff>
      <xdr:row>69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238250" y="19688175"/>
          <a:ext cx="12001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8</xdr:col>
      <xdr:colOff>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648325" y="19688175"/>
          <a:ext cx="12096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4</xdr:col>
      <xdr:colOff>0</xdr:colOff>
      <xdr:row>69</xdr:row>
      <xdr:rowOff>266700</xdr:rowOff>
    </xdr:to>
    <xdr:sp>
      <xdr:nvSpPr>
        <xdr:cNvPr id="3" name="Line 4"/>
        <xdr:cNvSpPr>
          <a:spLocks/>
        </xdr:cNvSpPr>
      </xdr:nvSpPr>
      <xdr:spPr>
        <a:xfrm flipH="1">
          <a:off x="1238250" y="19688175"/>
          <a:ext cx="12001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8</xdr:col>
      <xdr:colOff>0</xdr:colOff>
      <xdr:row>70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5648325" y="19688175"/>
          <a:ext cx="12096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4</xdr:col>
      <xdr:colOff>0</xdr:colOff>
      <xdr:row>69</xdr:row>
      <xdr:rowOff>266700</xdr:rowOff>
    </xdr:to>
    <xdr:sp>
      <xdr:nvSpPr>
        <xdr:cNvPr id="5" name="Line 4"/>
        <xdr:cNvSpPr>
          <a:spLocks/>
        </xdr:cNvSpPr>
      </xdr:nvSpPr>
      <xdr:spPr>
        <a:xfrm flipH="1">
          <a:off x="1238250" y="19688175"/>
          <a:ext cx="12001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8</xdr:col>
      <xdr:colOff>0</xdr:colOff>
      <xdr:row>70</xdr:row>
      <xdr:rowOff>0</xdr:rowOff>
    </xdr:to>
    <xdr:sp>
      <xdr:nvSpPr>
        <xdr:cNvPr id="6" name="Line 5"/>
        <xdr:cNvSpPr>
          <a:spLocks/>
        </xdr:cNvSpPr>
      </xdr:nvSpPr>
      <xdr:spPr>
        <a:xfrm flipH="1">
          <a:off x="5648325" y="19688175"/>
          <a:ext cx="12096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65</xdr:row>
      <xdr:rowOff>9525</xdr:rowOff>
    </xdr:from>
    <xdr:to>
      <xdr:col>4</xdr:col>
      <xdr:colOff>0</xdr:colOff>
      <xdr:row>67</xdr:row>
      <xdr:rowOff>266700</xdr:rowOff>
    </xdr:to>
    <xdr:sp>
      <xdr:nvSpPr>
        <xdr:cNvPr id="1" name="Line 4"/>
        <xdr:cNvSpPr>
          <a:spLocks/>
        </xdr:cNvSpPr>
      </xdr:nvSpPr>
      <xdr:spPr>
        <a:xfrm flipH="1">
          <a:off x="1114425" y="18745200"/>
          <a:ext cx="10763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0</xdr:colOff>
      <xdr:row>68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5505450" y="18745200"/>
          <a:ext cx="1114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7.28125" style="0" customWidth="1"/>
    <col min="2" max="2" width="28.28125" style="0" customWidth="1"/>
  </cols>
  <sheetData>
    <row r="1" spans="1:2" ht="21" customHeight="1">
      <c r="A1" s="237" t="s">
        <v>317</v>
      </c>
      <c r="B1" s="237"/>
    </row>
    <row r="2" spans="1:2" ht="21" customHeight="1">
      <c r="A2" s="57" t="s">
        <v>123</v>
      </c>
      <c r="B2" s="43">
        <f>SUM(B3:B5)</f>
        <v>388.71000000000004</v>
      </c>
    </row>
    <row r="3" spans="1:2" ht="21" customHeight="1">
      <c r="A3" s="58" t="s">
        <v>124</v>
      </c>
      <c r="B3" s="44">
        <v>0</v>
      </c>
    </row>
    <row r="4" spans="1:2" ht="21" customHeight="1">
      <c r="A4" s="58" t="s">
        <v>125</v>
      </c>
      <c r="B4" s="44">
        <v>168.71</v>
      </c>
    </row>
    <row r="5" spans="1:2" ht="21" customHeight="1">
      <c r="A5" s="58" t="s">
        <v>126</v>
      </c>
      <c r="B5" s="44">
        <v>220</v>
      </c>
    </row>
    <row r="6" spans="1:2" ht="21" customHeight="1">
      <c r="A6" s="59" t="s">
        <v>127</v>
      </c>
      <c r="B6" s="43">
        <f>SUM(B7:B14)</f>
        <v>9470</v>
      </c>
    </row>
    <row r="7" spans="1:2" ht="21" customHeight="1">
      <c r="A7" s="58" t="s">
        <v>128</v>
      </c>
      <c r="B7" s="44">
        <v>930</v>
      </c>
    </row>
    <row r="8" spans="1:2" ht="21" customHeight="1">
      <c r="A8" s="58" t="s">
        <v>169</v>
      </c>
      <c r="B8" s="44">
        <v>0</v>
      </c>
    </row>
    <row r="9" spans="1:2" ht="21" customHeight="1">
      <c r="A9" s="58" t="s">
        <v>129</v>
      </c>
      <c r="B9" s="44">
        <v>2000</v>
      </c>
    </row>
    <row r="10" spans="1:2" ht="21" customHeight="1">
      <c r="A10" s="58" t="s">
        <v>130</v>
      </c>
      <c r="B10" s="44">
        <v>1300</v>
      </c>
    </row>
    <row r="11" spans="1:2" ht="21" customHeight="1">
      <c r="A11" s="58" t="s">
        <v>203</v>
      </c>
      <c r="B11" s="44">
        <v>5240</v>
      </c>
    </row>
    <row r="12" spans="1:2" ht="21" customHeight="1">
      <c r="A12" s="58" t="s">
        <v>131</v>
      </c>
      <c r="B12" s="44">
        <v>0</v>
      </c>
    </row>
    <row r="13" spans="1:2" ht="21" customHeight="1">
      <c r="A13" s="58" t="s">
        <v>165</v>
      </c>
      <c r="B13" s="44">
        <v>0</v>
      </c>
    </row>
    <row r="14" spans="1:2" ht="21" customHeight="1">
      <c r="A14" s="58" t="s">
        <v>168</v>
      </c>
      <c r="B14" s="44">
        <v>0</v>
      </c>
    </row>
    <row r="15" spans="1:2" ht="21" customHeight="1">
      <c r="A15" s="59" t="s">
        <v>132</v>
      </c>
      <c r="B15" s="45">
        <f>SUM(B16:B16)</f>
        <v>0</v>
      </c>
    </row>
    <row r="16" spans="1:2" ht="21" customHeight="1">
      <c r="A16" s="58" t="s">
        <v>133</v>
      </c>
      <c r="B16" s="44">
        <v>0</v>
      </c>
    </row>
    <row r="17" spans="1:2" ht="21" customHeight="1">
      <c r="A17" s="59" t="s">
        <v>134</v>
      </c>
      <c r="B17" s="43">
        <f>SUM(B18:B18)</f>
        <v>24614</v>
      </c>
    </row>
    <row r="18" spans="1:2" ht="21" customHeight="1">
      <c r="A18" s="58" t="s">
        <v>135</v>
      </c>
      <c r="B18" s="44">
        <v>24614</v>
      </c>
    </row>
    <row r="19" spans="1:2" ht="21" customHeight="1">
      <c r="A19" s="59" t="s">
        <v>136</v>
      </c>
      <c r="B19" s="45">
        <f>SUM(B20:B21)</f>
        <v>44150.97</v>
      </c>
    </row>
    <row r="20" spans="1:2" ht="21" customHeight="1">
      <c r="A20" s="58" t="s">
        <v>137</v>
      </c>
      <c r="B20" s="44">
        <v>43000</v>
      </c>
    </row>
    <row r="21" spans="1:2" ht="21" customHeight="1">
      <c r="A21" s="58" t="s">
        <v>138</v>
      </c>
      <c r="B21" s="44">
        <v>1150.97</v>
      </c>
    </row>
    <row r="22" spans="1:2" ht="21" customHeight="1">
      <c r="A22" s="59" t="s">
        <v>139</v>
      </c>
      <c r="B22" s="43">
        <f>SUM(B23:B30)</f>
        <v>844488.3</v>
      </c>
    </row>
    <row r="23" spans="1:2" ht="21" customHeight="1">
      <c r="A23" s="58" t="s">
        <v>140</v>
      </c>
      <c r="B23" s="44">
        <v>0</v>
      </c>
    </row>
    <row r="24" spans="1:2" ht="21" customHeight="1">
      <c r="A24" s="60" t="s">
        <v>141</v>
      </c>
      <c r="B24" s="46">
        <v>323074.56</v>
      </c>
    </row>
    <row r="25" spans="1:2" ht="21" customHeight="1">
      <c r="A25" s="58" t="s">
        <v>142</v>
      </c>
      <c r="B25" s="46">
        <v>17107.92</v>
      </c>
    </row>
    <row r="26" spans="1:2" ht="21" customHeight="1">
      <c r="A26" s="58" t="s">
        <v>143</v>
      </c>
      <c r="B26" s="44">
        <v>119632.16</v>
      </c>
    </row>
    <row r="27" spans="1:2" ht="21" customHeight="1">
      <c r="A27" s="58" t="s">
        <v>144</v>
      </c>
      <c r="B27" s="44">
        <v>256600.74</v>
      </c>
    </row>
    <row r="28" spans="1:2" ht="21" customHeight="1">
      <c r="A28" s="58" t="s">
        <v>145</v>
      </c>
      <c r="B28" s="44">
        <v>18488.92</v>
      </c>
    </row>
    <row r="29" spans="1:2" ht="21" customHeight="1">
      <c r="A29" s="58" t="s">
        <v>146</v>
      </c>
      <c r="B29" s="44">
        <v>0</v>
      </c>
    </row>
    <row r="30" spans="1:2" ht="21" customHeight="1">
      <c r="A30" s="58" t="s">
        <v>147</v>
      </c>
      <c r="B30" s="47">
        <v>109584</v>
      </c>
    </row>
    <row r="31" spans="1:2" ht="21" customHeight="1">
      <c r="A31" s="61" t="s">
        <v>148</v>
      </c>
      <c r="B31" s="49">
        <v>0</v>
      </c>
    </row>
    <row r="32" spans="1:2" ht="21" customHeight="1">
      <c r="A32" s="62" t="s">
        <v>149</v>
      </c>
      <c r="B32" s="43">
        <f>SUM(B33:B36)</f>
        <v>0</v>
      </c>
    </row>
    <row r="33" spans="1:2" ht="21" customHeight="1">
      <c r="A33" s="63" t="s">
        <v>163</v>
      </c>
      <c r="B33" s="44">
        <v>0</v>
      </c>
    </row>
    <row r="34" spans="1:2" ht="21" customHeight="1">
      <c r="A34" s="63" t="s">
        <v>164</v>
      </c>
      <c r="B34" s="44">
        <v>0</v>
      </c>
    </row>
    <row r="35" spans="1:2" ht="21" customHeight="1">
      <c r="A35" s="63" t="s">
        <v>204</v>
      </c>
      <c r="B35" s="44">
        <v>0</v>
      </c>
    </row>
    <row r="36" spans="1:2" ht="21" customHeight="1">
      <c r="A36" s="63" t="s">
        <v>166</v>
      </c>
      <c r="B36" s="47">
        <v>0</v>
      </c>
    </row>
    <row r="37" spans="1:2" ht="21" customHeight="1">
      <c r="A37" s="50" t="s">
        <v>152</v>
      </c>
      <c r="B37" s="45">
        <f>SUM(B2+B6+B15+B17+B19+B22+B32)</f>
        <v>923111.98</v>
      </c>
    </row>
    <row r="38" spans="1:2" ht="21">
      <c r="A38" s="238" t="s">
        <v>153</v>
      </c>
      <c r="B38" s="238"/>
    </row>
    <row r="39" spans="1:2" ht="23.25">
      <c r="A39" s="56" t="s">
        <v>318</v>
      </c>
      <c r="B39" s="53"/>
    </row>
    <row r="40" spans="1:2" ht="21">
      <c r="A40" s="57" t="s">
        <v>154</v>
      </c>
      <c r="B40" s="45">
        <f>SUM(B41:B45)</f>
        <v>55786.25</v>
      </c>
    </row>
    <row r="41" spans="1:2" ht="21.75">
      <c r="A41" s="65" t="s">
        <v>155</v>
      </c>
      <c r="B41" s="69">
        <v>17192.4</v>
      </c>
    </row>
    <row r="42" spans="1:2" ht="21.75">
      <c r="A42" s="65" t="s">
        <v>156</v>
      </c>
      <c r="B42" s="69">
        <v>9.48</v>
      </c>
    </row>
    <row r="43" spans="1:2" ht="21.75">
      <c r="A43" s="65" t="s">
        <v>157</v>
      </c>
      <c r="B43" s="69">
        <v>11.37</v>
      </c>
    </row>
    <row r="44" spans="1:2" ht="21.75">
      <c r="A44" s="65" t="s">
        <v>158</v>
      </c>
      <c r="B44" s="70">
        <v>1300</v>
      </c>
    </row>
    <row r="45" spans="1:2" ht="21.75">
      <c r="A45" s="66" t="s">
        <v>159</v>
      </c>
      <c r="B45" s="54">
        <v>37273</v>
      </c>
    </row>
    <row r="46" spans="1:2" ht="23.25">
      <c r="A46" s="52" t="s">
        <v>319</v>
      </c>
      <c r="B46" s="55"/>
    </row>
    <row r="47" spans="1:2" ht="23.25">
      <c r="A47" s="67"/>
      <c r="B47" s="45">
        <f>SUM(B48:B51)</f>
        <v>8892.43</v>
      </c>
    </row>
    <row r="48" spans="1:2" ht="21.75">
      <c r="A48" s="65" t="s">
        <v>155</v>
      </c>
      <c r="B48" s="44">
        <v>8892.43</v>
      </c>
    </row>
    <row r="49" spans="1:2" ht="21.75">
      <c r="A49" s="65" t="s">
        <v>156</v>
      </c>
      <c r="B49" s="44">
        <v>0</v>
      </c>
    </row>
    <row r="50" spans="1:2" ht="21.75">
      <c r="A50" s="65" t="s">
        <v>157</v>
      </c>
      <c r="B50" s="44">
        <v>0</v>
      </c>
    </row>
    <row r="51" spans="1:2" ht="21.75">
      <c r="A51" s="66" t="s">
        <v>159</v>
      </c>
      <c r="B51" s="54">
        <v>0</v>
      </c>
    </row>
  </sheetData>
  <sheetProtection/>
  <mergeCells count="2">
    <mergeCell ref="A1:B1"/>
    <mergeCell ref="A38:B3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52">
      <selection activeCell="E55" sqref="E55"/>
    </sheetView>
  </sheetViews>
  <sheetFormatPr defaultColWidth="9.140625" defaultRowHeight="12.75"/>
  <cols>
    <col min="1" max="1" width="11.7109375" style="2" customWidth="1"/>
    <col min="2" max="2" width="3.8515625" style="2" customWidth="1"/>
    <col min="3" max="3" width="12.57421875" style="2" customWidth="1"/>
    <col min="4" max="4" width="4.28125" style="2" customWidth="1"/>
    <col min="5" max="5" width="39.8515625" style="2" customWidth="1"/>
    <col min="6" max="6" width="9.140625" style="2" customWidth="1"/>
    <col min="7" max="7" width="13.57421875" style="2" customWidth="1"/>
    <col min="8" max="8" width="4.57421875" style="2" customWidth="1"/>
    <col min="9" max="9" width="9.140625" style="2" customWidth="1"/>
    <col min="10" max="10" width="12.7109375" style="2" customWidth="1"/>
    <col min="11" max="11" width="17.57421875" style="2" customWidth="1"/>
    <col min="12" max="12" width="9.140625" style="2" customWidth="1"/>
    <col min="13" max="13" width="13.8515625" style="2" customWidth="1"/>
    <col min="14" max="16384" width="9.140625" style="2" customWidth="1"/>
  </cols>
  <sheetData>
    <row r="1" spans="1:8" ht="23.25">
      <c r="A1" s="96"/>
      <c r="B1" s="96"/>
      <c r="C1" s="96"/>
      <c r="D1" s="96"/>
      <c r="E1" s="96"/>
      <c r="F1" s="265" t="s">
        <v>281</v>
      </c>
      <c r="G1" s="265"/>
      <c r="H1" s="265"/>
    </row>
    <row r="2" spans="1:13" ht="26.25">
      <c r="A2" s="96" t="s">
        <v>282</v>
      </c>
      <c r="B2" s="96"/>
      <c r="C2" s="96"/>
      <c r="D2" s="96"/>
      <c r="E2" s="96"/>
      <c r="F2" s="96"/>
      <c r="G2" s="96"/>
      <c r="H2" s="96"/>
      <c r="J2" s="86"/>
      <c r="M2" s="86"/>
    </row>
    <row r="3" spans="1:13" ht="23.25">
      <c r="A3" s="96" t="s">
        <v>2</v>
      </c>
      <c r="B3" s="96"/>
      <c r="C3" s="96"/>
      <c r="D3" s="96"/>
      <c r="E3" s="96"/>
      <c r="F3" s="96"/>
      <c r="G3" s="96"/>
      <c r="H3" s="96"/>
      <c r="J3" s="86"/>
      <c r="M3" s="86"/>
    </row>
    <row r="4" spans="1:13" ht="23.25" customHeight="1">
      <c r="A4" s="270" t="s">
        <v>9</v>
      </c>
      <c r="B4" s="270"/>
      <c r="C4" s="270"/>
      <c r="D4" s="270"/>
      <c r="E4" s="270"/>
      <c r="F4" s="272" t="s">
        <v>283</v>
      </c>
      <c r="G4" s="272"/>
      <c r="H4" s="272"/>
      <c r="J4" s="86"/>
      <c r="M4" s="86"/>
    </row>
    <row r="5" spans="1:13" ht="23.25">
      <c r="A5" s="241" t="s">
        <v>3</v>
      </c>
      <c r="B5" s="242"/>
      <c r="C5" s="242"/>
      <c r="D5" s="242"/>
      <c r="E5" s="243" t="s">
        <v>0</v>
      </c>
      <c r="F5" s="243" t="s">
        <v>7</v>
      </c>
      <c r="G5" s="246" t="s">
        <v>8</v>
      </c>
      <c r="H5" s="249"/>
      <c r="J5" s="86"/>
      <c r="M5" s="86"/>
    </row>
    <row r="6" spans="1:13" ht="23.25">
      <c r="A6" s="246" t="s">
        <v>4</v>
      </c>
      <c r="B6" s="249"/>
      <c r="C6" s="259" t="s">
        <v>6</v>
      </c>
      <c r="D6" s="249"/>
      <c r="E6" s="244"/>
      <c r="F6" s="266"/>
      <c r="G6" s="247" t="s">
        <v>6</v>
      </c>
      <c r="H6" s="252"/>
      <c r="J6" s="86"/>
      <c r="M6" s="86"/>
    </row>
    <row r="7" spans="1:13" ht="23.25">
      <c r="A7" s="248" t="s">
        <v>5</v>
      </c>
      <c r="B7" s="253"/>
      <c r="C7" s="239" t="s">
        <v>5</v>
      </c>
      <c r="D7" s="253"/>
      <c r="E7" s="245"/>
      <c r="F7" s="267"/>
      <c r="G7" s="248" t="s">
        <v>5</v>
      </c>
      <c r="H7" s="253"/>
      <c r="J7" s="86"/>
      <c r="M7" s="86"/>
    </row>
    <row r="8" spans="1:13" ht="23.25">
      <c r="A8" s="105"/>
      <c r="B8" s="169"/>
      <c r="C8" s="203">
        <v>13436142</v>
      </c>
      <c r="D8" s="110">
        <v>90</v>
      </c>
      <c r="E8" s="184" t="s">
        <v>241</v>
      </c>
      <c r="F8" s="185"/>
      <c r="G8" s="186">
        <v>19116687</v>
      </c>
      <c r="H8" s="111" t="s">
        <v>285</v>
      </c>
      <c r="J8" s="86"/>
      <c r="M8" s="86"/>
    </row>
    <row r="9" spans="1:13" ht="23.25">
      <c r="A9" s="105">
        <v>82000</v>
      </c>
      <c r="B9" s="110" t="s">
        <v>1</v>
      </c>
      <c r="C9" s="105">
        <v>87826</v>
      </c>
      <c r="D9" s="111" t="s">
        <v>64</v>
      </c>
      <c r="E9" s="160" t="s">
        <v>108</v>
      </c>
      <c r="F9" s="187" t="s">
        <v>17</v>
      </c>
      <c r="G9" s="186">
        <v>2609</v>
      </c>
      <c r="H9" s="111" t="s">
        <v>97</v>
      </c>
      <c r="J9" s="86">
        <v>2609.31</v>
      </c>
      <c r="K9" s="86">
        <v>87826.3</v>
      </c>
      <c r="M9" s="86"/>
    </row>
    <row r="10" spans="1:13" ht="24">
      <c r="A10" s="105">
        <v>134000</v>
      </c>
      <c r="B10" s="110" t="s">
        <v>1</v>
      </c>
      <c r="C10" s="112">
        <v>80442</v>
      </c>
      <c r="D10" s="111" t="s">
        <v>179</v>
      </c>
      <c r="E10" s="160" t="s">
        <v>12</v>
      </c>
      <c r="F10" s="187" t="s">
        <v>18</v>
      </c>
      <c r="G10" s="188">
        <v>20193</v>
      </c>
      <c r="H10" s="111" t="s">
        <v>1</v>
      </c>
      <c r="J10" s="86">
        <v>20193</v>
      </c>
      <c r="K10" s="81">
        <v>80442.33</v>
      </c>
      <c r="L10" s="6"/>
      <c r="M10" s="86"/>
    </row>
    <row r="11" spans="1:13" ht="24">
      <c r="A11" s="105">
        <v>45000</v>
      </c>
      <c r="B11" s="110" t="s">
        <v>1</v>
      </c>
      <c r="C11" s="112">
        <v>30107</v>
      </c>
      <c r="D11" s="111" t="s">
        <v>107</v>
      </c>
      <c r="E11" s="160" t="s">
        <v>13</v>
      </c>
      <c r="F11" s="187" t="s">
        <v>19</v>
      </c>
      <c r="G11" s="189" t="s">
        <v>63</v>
      </c>
      <c r="H11" s="111" t="s">
        <v>63</v>
      </c>
      <c r="J11" s="86"/>
      <c r="K11" s="81">
        <v>30107.47</v>
      </c>
      <c r="L11" s="6"/>
      <c r="M11" s="86"/>
    </row>
    <row r="12" spans="1:13" ht="24">
      <c r="A12" s="105">
        <v>410000</v>
      </c>
      <c r="B12" s="110" t="s">
        <v>1</v>
      </c>
      <c r="C12" s="112">
        <v>290331</v>
      </c>
      <c r="D12" s="111" t="s">
        <v>95</v>
      </c>
      <c r="E12" s="160" t="s">
        <v>14</v>
      </c>
      <c r="F12" s="187" t="s">
        <v>20</v>
      </c>
      <c r="G12" s="188">
        <v>45805</v>
      </c>
      <c r="H12" s="111" t="s">
        <v>95</v>
      </c>
      <c r="J12" s="86">
        <v>45805.5</v>
      </c>
      <c r="K12" s="82">
        <v>290331.5</v>
      </c>
      <c r="L12" s="6"/>
      <c r="M12" s="86"/>
    </row>
    <row r="13" spans="1:13" ht="24">
      <c r="A13" s="105">
        <v>110000</v>
      </c>
      <c r="B13" s="110" t="s">
        <v>1</v>
      </c>
      <c r="C13" s="112">
        <v>109027</v>
      </c>
      <c r="D13" s="111" t="s">
        <v>95</v>
      </c>
      <c r="E13" s="160" t="s">
        <v>94</v>
      </c>
      <c r="F13" s="187" t="s">
        <v>21</v>
      </c>
      <c r="G13" s="188">
        <v>8080</v>
      </c>
      <c r="H13" s="111" t="s">
        <v>1</v>
      </c>
      <c r="J13" s="86">
        <v>8080</v>
      </c>
      <c r="K13" s="81">
        <v>109027.5</v>
      </c>
      <c r="L13" s="6"/>
      <c r="M13" s="86"/>
    </row>
    <row r="14" spans="1:13" ht="24">
      <c r="A14" s="113" t="s">
        <v>1</v>
      </c>
      <c r="B14" s="110" t="s">
        <v>1</v>
      </c>
      <c r="C14" s="113" t="s">
        <v>63</v>
      </c>
      <c r="D14" s="111" t="s">
        <v>63</v>
      </c>
      <c r="E14" s="160" t="s">
        <v>201</v>
      </c>
      <c r="F14" s="187" t="s">
        <v>22</v>
      </c>
      <c r="G14" s="189" t="s">
        <v>63</v>
      </c>
      <c r="H14" s="111" t="s">
        <v>63</v>
      </c>
      <c r="J14" s="86">
        <v>0</v>
      </c>
      <c r="K14" s="82">
        <v>6317317.29</v>
      </c>
      <c r="L14" s="6"/>
      <c r="M14" s="86"/>
    </row>
    <row r="15" spans="1:13" ht="24">
      <c r="A15" s="112">
        <v>7516000</v>
      </c>
      <c r="B15" s="110" t="s">
        <v>1</v>
      </c>
      <c r="C15" s="105">
        <v>6317317</v>
      </c>
      <c r="D15" s="111" t="s">
        <v>161</v>
      </c>
      <c r="E15" s="160" t="s">
        <v>15</v>
      </c>
      <c r="F15" s="187" t="s">
        <v>24</v>
      </c>
      <c r="G15" s="188">
        <v>972917</v>
      </c>
      <c r="H15" s="111" t="s">
        <v>235</v>
      </c>
      <c r="J15" s="86">
        <v>972917.32</v>
      </c>
      <c r="K15" s="84">
        <v>6094378</v>
      </c>
      <c r="L15" s="6"/>
      <c r="M15" s="86"/>
    </row>
    <row r="16" spans="1:13" ht="24">
      <c r="A16" s="105">
        <v>9400000</v>
      </c>
      <c r="B16" s="110" t="s">
        <v>1</v>
      </c>
      <c r="C16" s="112">
        <v>6094378</v>
      </c>
      <c r="D16" s="111" t="s">
        <v>1</v>
      </c>
      <c r="E16" s="160" t="s">
        <v>16</v>
      </c>
      <c r="F16" s="187" t="s">
        <v>25</v>
      </c>
      <c r="G16" s="189" t="s">
        <v>63</v>
      </c>
      <c r="H16" s="111" t="s">
        <v>63</v>
      </c>
      <c r="J16" s="86">
        <v>0</v>
      </c>
      <c r="K16" s="81">
        <f>SUM(K9:K15)</f>
        <v>13009430.39</v>
      </c>
      <c r="L16" s="8"/>
      <c r="M16" s="86"/>
    </row>
    <row r="17" spans="1:13" ht="24">
      <c r="A17" s="114">
        <f>SUM(A9:B16)</f>
        <v>17697000</v>
      </c>
      <c r="B17" s="115" t="s">
        <v>1</v>
      </c>
      <c r="C17" s="114">
        <v>13009430</v>
      </c>
      <c r="D17" s="116" t="s">
        <v>114</v>
      </c>
      <c r="E17" s="160"/>
      <c r="F17" s="185"/>
      <c r="G17" s="201">
        <v>1049605</v>
      </c>
      <c r="H17" s="168" t="s">
        <v>167</v>
      </c>
      <c r="J17" s="86">
        <f>SUM(J9:J16)</f>
        <v>1049605.13</v>
      </c>
      <c r="K17" s="82"/>
      <c r="L17" s="6"/>
      <c r="M17" s="86"/>
    </row>
    <row r="18" spans="1:13" ht="23.25">
      <c r="A18" s="106"/>
      <c r="B18" s="169"/>
      <c r="C18" s="183">
        <v>156517</v>
      </c>
      <c r="D18" s="168" t="s">
        <v>91</v>
      </c>
      <c r="E18" s="160" t="s">
        <v>47</v>
      </c>
      <c r="F18" s="169"/>
      <c r="G18" s="167">
        <v>12265</v>
      </c>
      <c r="H18" s="168" t="s">
        <v>191</v>
      </c>
      <c r="J18" s="86">
        <v>12265.23</v>
      </c>
      <c r="K18" s="90">
        <v>156517.89</v>
      </c>
      <c r="L18" s="91"/>
      <c r="M18" s="86"/>
    </row>
    <row r="19" spans="1:13" ht="23.25">
      <c r="A19" s="106"/>
      <c r="B19" s="169"/>
      <c r="C19" s="188">
        <v>20998</v>
      </c>
      <c r="D19" s="111" t="s">
        <v>1</v>
      </c>
      <c r="E19" s="160" t="s">
        <v>66</v>
      </c>
      <c r="F19" s="169"/>
      <c r="G19" s="200" t="s">
        <v>63</v>
      </c>
      <c r="H19" s="110" t="s">
        <v>63</v>
      </c>
      <c r="J19" s="86"/>
      <c r="K19" s="86">
        <v>20998</v>
      </c>
      <c r="M19" s="86"/>
    </row>
    <row r="20" spans="1:13" ht="23.25">
      <c r="A20" s="106"/>
      <c r="B20" s="169"/>
      <c r="C20" s="186">
        <v>4140000</v>
      </c>
      <c r="D20" s="111" t="s">
        <v>1</v>
      </c>
      <c r="E20" s="160" t="s">
        <v>208</v>
      </c>
      <c r="F20" s="169"/>
      <c r="G20" s="170" t="s">
        <v>63</v>
      </c>
      <c r="H20" s="110" t="s">
        <v>63</v>
      </c>
      <c r="J20" s="86"/>
      <c r="K20" s="86">
        <v>4140000</v>
      </c>
      <c r="M20" s="86"/>
    </row>
    <row r="21" spans="1:13" ht="23.25">
      <c r="A21" s="106"/>
      <c r="B21" s="169"/>
      <c r="C21" s="186">
        <v>672500</v>
      </c>
      <c r="D21" s="111" t="s">
        <v>1</v>
      </c>
      <c r="E21" s="160" t="s">
        <v>209</v>
      </c>
      <c r="F21" s="169"/>
      <c r="G21" s="170" t="s">
        <v>63</v>
      </c>
      <c r="H21" s="110" t="s">
        <v>63</v>
      </c>
      <c r="J21" s="86"/>
      <c r="K21" s="86">
        <v>672500</v>
      </c>
      <c r="M21" s="86"/>
    </row>
    <row r="22" spans="1:13" ht="23.25">
      <c r="A22" s="106"/>
      <c r="B22" s="169"/>
      <c r="C22" s="186">
        <v>538641</v>
      </c>
      <c r="D22" s="111" t="s">
        <v>117</v>
      </c>
      <c r="E22" s="160" t="s">
        <v>207</v>
      </c>
      <c r="F22" s="169"/>
      <c r="G22" s="170">
        <v>123144</v>
      </c>
      <c r="H22" s="110" t="s">
        <v>1</v>
      </c>
      <c r="J22" s="86">
        <v>123144</v>
      </c>
      <c r="K22" s="86">
        <v>538641.42</v>
      </c>
      <c r="M22" s="86"/>
    </row>
    <row r="23" spans="1:13" ht="23.25">
      <c r="A23" s="106"/>
      <c r="B23" s="169"/>
      <c r="C23" s="202">
        <v>10000</v>
      </c>
      <c r="D23" s="111" t="s">
        <v>1</v>
      </c>
      <c r="E23" s="160" t="s">
        <v>244</v>
      </c>
      <c r="F23" s="169"/>
      <c r="G23" s="170" t="s">
        <v>63</v>
      </c>
      <c r="H23" s="171" t="s">
        <v>63</v>
      </c>
      <c r="J23" s="86"/>
      <c r="K23" s="86">
        <v>10000</v>
      </c>
      <c r="M23" s="86"/>
    </row>
    <row r="24" spans="1:13" ht="23.25">
      <c r="A24" s="106"/>
      <c r="B24" s="169"/>
      <c r="C24" s="169"/>
      <c r="D24" s="108"/>
      <c r="E24" s="160"/>
      <c r="F24" s="169"/>
      <c r="G24" s="106"/>
      <c r="H24" s="106"/>
      <c r="J24" s="86"/>
      <c r="K24" s="86">
        <f>SUM(K18:K23)</f>
        <v>5538657.31</v>
      </c>
      <c r="M24" s="86"/>
    </row>
    <row r="25" spans="1:13" ht="23.25">
      <c r="A25" s="106"/>
      <c r="B25" s="169"/>
      <c r="C25" s="192"/>
      <c r="D25" s="193"/>
      <c r="E25" s="160"/>
      <c r="F25" s="169"/>
      <c r="G25" s="194"/>
      <c r="H25" s="194"/>
      <c r="J25" s="86"/>
      <c r="M25" s="86"/>
    </row>
    <row r="26" spans="1:13" ht="23.25">
      <c r="A26" s="106"/>
      <c r="B26" s="106"/>
      <c r="C26" s="190">
        <v>5538657</v>
      </c>
      <c r="D26" s="191" t="s">
        <v>97</v>
      </c>
      <c r="E26" s="106"/>
      <c r="F26" s="106"/>
      <c r="G26" s="190">
        <v>135409</v>
      </c>
      <c r="H26" s="191" t="s">
        <v>191</v>
      </c>
      <c r="J26" s="86">
        <f>SUM(J18:J25)</f>
        <v>135409.23</v>
      </c>
      <c r="M26" s="86"/>
    </row>
    <row r="27" spans="1:13" ht="23.25">
      <c r="A27" s="106"/>
      <c r="B27" s="106"/>
      <c r="C27" s="114">
        <v>18548087</v>
      </c>
      <c r="D27" s="116" t="s">
        <v>60</v>
      </c>
      <c r="E27" s="117"/>
      <c r="F27" s="106"/>
      <c r="G27" s="114">
        <v>1185014</v>
      </c>
      <c r="H27" s="116" t="s">
        <v>111</v>
      </c>
      <c r="J27" s="86"/>
      <c r="M27" s="86"/>
    </row>
    <row r="28" spans="1:13" ht="23.25">
      <c r="A28" s="118"/>
      <c r="B28" s="118"/>
      <c r="C28" s="39"/>
      <c r="D28" s="178"/>
      <c r="E28" s="119"/>
      <c r="F28" s="118"/>
      <c r="G28" s="39"/>
      <c r="H28" s="127"/>
      <c r="J28" s="86"/>
      <c r="M28" s="86"/>
    </row>
    <row r="29" spans="1:13" ht="23.25">
      <c r="A29" s="118"/>
      <c r="B29" s="118"/>
      <c r="C29" s="39"/>
      <c r="D29" s="178"/>
      <c r="E29" s="119"/>
      <c r="F29" s="118"/>
      <c r="G29" s="39"/>
      <c r="H29" s="127"/>
      <c r="J29" s="86"/>
      <c r="M29" s="86"/>
    </row>
    <row r="30" spans="1:13" ht="23.25">
      <c r="A30" s="118"/>
      <c r="B30" s="118"/>
      <c r="C30" s="39"/>
      <c r="D30" s="178"/>
      <c r="E30" s="119"/>
      <c r="F30" s="118"/>
      <c r="G30" s="39"/>
      <c r="H30" s="127"/>
      <c r="J30" s="86"/>
      <c r="M30" s="86"/>
    </row>
    <row r="31" spans="1:13" ht="23.25">
      <c r="A31" s="118"/>
      <c r="B31" s="118"/>
      <c r="C31" s="39"/>
      <c r="D31" s="178"/>
      <c r="E31" s="119"/>
      <c r="F31" s="118"/>
      <c r="G31" s="39"/>
      <c r="H31" s="127"/>
      <c r="J31" s="86"/>
      <c r="M31" s="86"/>
    </row>
    <row r="32" spans="1:13" ht="23.25">
      <c r="A32" s="118"/>
      <c r="B32" s="118"/>
      <c r="C32" s="39"/>
      <c r="D32" s="178"/>
      <c r="E32" s="119"/>
      <c r="F32" s="118"/>
      <c r="G32" s="39"/>
      <c r="H32" s="127"/>
      <c r="J32" s="86"/>
      <c r="M32" s="86"/>
    </row>
    <row r="33" spans="1:13" ht="23.25">
      <c r="A33" s="118"/>
      <c r="B33" s="118"/>
      <c r="C33" s="39"/>
      <c r="D33" s="178"/>
      <c r="E33" s="119"/>
      <c r="F33" s="118"/>
      <c r="G33" s="39"/>
      <c r="H33" s="127"/>
      <c r="J33" s="86"/>
      <c r="M33" s="86"/>
    </row>
    <row r="34" spans="1:13" ht="23.25">
      <c r="A34" s="118"/>
      <c r="B34" s="118"/>
      <c r="C34" s="39"/>
      <c r="D34" s="178"/>
      <c r="E34" s="119"/>
      <c r="F34" s="118"/>
      <c r="G34" s="39"/>
      <c r="H34" s="127"/>
      <c r="J34" s="86"/>
      <c r="M34" s="86"/>
    </row>
    <row r="35" spans="1:13" ht="23.25">
      <c r="A35" s="118"/>
      <c r="B35" s="118"/>
      <c r="C35" s="39"/>
      <c r="D35" s="178"/>
      <c r="E35" s="119"/>
      <c r="F35" s="118"/>
      <c r="G35" s="39"/>
      <c r="H35" s="127"/>
      <c r="J35" s="218"/>
      <c r="M35" s="86"/>
    </row>
    <row r="36" spans="1:13" ht="23.25">
      <c r="A36" s="118"/>
      <c r="B36" s="118"/>
      <c r="C36" s="39"/>
      <c r="D36" s="178"/>
      <c r="E36" s="119"/>
      <c r="F36" s="118"/>
      <c r="G36" s="39"/>
      <c r="H36" s="127"/>
      <c r="M36" s="86"/>
    </row>
    <row r="37" spans="1:13" ht="21.75" customHeight="1">
      <c r="A37" s="239" t="s">
        <v>46</v>
      </c>
      <c r="B37" s="239"/>
      <c r="C37" s="239"/>
      <c r="D37" s="239"/>
      <c r="E37" s="239"/>
      <c r="F37" s="239"/>
      <c r="G37" s="240"/>
      <c r="H37" s="240"/>
      <c r="M37" s="86"/>
    </row>
    <row r="38" spans="1:13" ht="21.75" customHeight="1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  <c r="J38" s="86"/>
      <c r="K38" s="86"/>
      <c r="M38" s="86"/>
    </row>
    <row r="39" spans="1:13" ht="21.75" customHeight="1">
      <c r="A39" s="246" t="s">
        <v>4</v>
      </c>
      <c r="B39" s="249"/>
      <c r="C39" s="250" t="s">
        <v>6</v>
      </c>
      <c r="D39" s="251"/>
      <c r="E39" s="266"/>
      <c r="F39" s="247"/>
      <c r="G39" s="247" t="s">
        <v>6</v>
      </c>
      <c r="H39" s="252"/>
      <c r="J39" s="86"/>
      <c r="K39" s="86"/>
      <c r="M39" s="86"/>
    </row>
    <row r="40" spans="1:13" ht="21.75" customHeight="1">
      <c r="A40" s="248" t="s">
        <v>5</v>
      </c>
      <c r="B40" s="268"/>
      <c r="C40" s="239" t="s">
        <v>5</v>
      </c>
      <c r="D40" s="268"/>
      <c r="E40" s="267"/>
      <c r="F40" s="248"/>
      <c r="G40" s="262" t="s">
        <v>5</v>
      </c>
      <c r="H40" s="263"/>
      <c r="J40" s="86"/>
      <c r="K40" s="86"/>
      <c r="M40" s="86"/>
    </row>
    <row r="41" spans="1:13" ht="22.5" customHeight="1">
      <c r="A41" s="98"/>
      <c r="B41" s="99"/>
      <c r="C41" s="100"/>
      <c r="D41" s="121"/>
      <c r="E41" s="122" t="s">
        <v>29</v>
      </c>
      <c r="F41" s="99"/>
      <c r="G41" s="105"/>
      <c r="H41" s="109"/>
      <c r="J41" s="86"/>
      <c r="K41" s="86"/>
      <c r="M41" s="86"/>
    </row>
    <row r="42" spans="1:13" ht="22.5" customHeight="1">
      <c r="A42" s="105">
        <v>1610967</v>
      </c>
      <c r="B42" s="110" t="s">
        <v>1</v>
      </c>
      <c r="C42" s="105">
        <v>397552</v>
      </c>
      <c r="D42" s="110" t="s">
        <v>63</v>
      </c>
      <c r="E42" s="106" t="s">
        <v>30</v>
      </c>
      <c r="F42" s="111" t="s">
        <v>40</v>
      </c>
      <c r="G42" s="105">
        <v>10500</v>
      </c>
      <c r="H42" s="110" t="s">
        <v>1</v>
      </c>
      <c r="J42" s="86">
        <v>10500</v>
      </c>
      <c r="K42" s="86">
        <v>397552</v>
      </c>
      <c r="M42" s="86"/>
    </row>
    <row r="43" spans="1:11" ht="22.5" customHeight="1">
      <c r="A43" s="105">
        <v>3393300</v>
      </c>
      <c r="B43" s="110" t="s">
        <v>1</v>
      </c>
      <c r="C43" s="105">
        <v>2256158</v>
      </c>
      <c r="D43" s="110" t="s">
        <v>63</v>
      </c>
      <c r="E43" s="106" t="s">
        <v>31</v>
      </c>
      <c r="F43" s="111" t="s">
        <v>23</v>
      </c>
      <c r="G43" s="105">
        <v>304420</v>
      </c>
      <c r="H43" s="110" t="s">
        <v>1</v>
      </c>
      <c r="J43" s="86">
        <v>304420</v>
      </c>
      <c r="K43" s="86">
        <v>2256158</v>
      </c>
    </row>
    <row r="44" spans="1:11" ht="22.5" customHeight="1">
      <c r="A44" s="105">
        <v>884700</v>
      </c>
      <c r="B44" s="110" t="s">
        <v>1</v>
      </c>
      <c r="C44" s="105">
        <v>591840</v>
      </c>
      <c r="D44" s="110" t="s">
        <v>63</v>
      </c>
      <c r="E44" s="106" t="s">
        <v>32</v>
      </c>
      <c r="F44" s="111" t="s">
        <v>41</v>
      </c>
      <c r="G44" s="105">
        <v>66340</v>
      </c>
      <c r="H44" s="110" t="s">
        <v>1</v>
      </c>
      <c r="J44" s="86">
        <v>66340</v>
      </c>
      <c r="K44" s="2">
        <v>591840</v>
      </c>
    </row>
    <row r="45" spans="1:11" ht="22.5" customHeight="1">
      <c r="A45" s="105">
        <v>955800</v>
      </c>
      <c r="B45" s="110" t="s">
        <v>1</v>
      </c>
      <c r="C45" s="105">
        <v>223563</v>
      </c>
      <c r="D45" s="110" t="s">
        <v>63</v>
      </c>
      <c r="E45" s="106" t="s">
        <v>33</v>
      </c>
      <c r="F45" s="111" t="s">
        <v>42</v>
      </c>
      <c r="G45" s="105">
        <v>17876</v>
      </c>
      <c r="H45" s="110" t="s">
        <v>1</v>
      </c>
      <c r="J45" s="86">
        <v>17876</v>
      </c>
      <c r="K45" s="2">
        <v>223563</v>
      </c>
    </row>
    <row r="46" spans="1:11" ht="22.5" customHeight="1">
      <c r="A46" s="105">
        <v>4573100</v>
      </c>
      <c r="B46" s="110" t="s">
        <v>1</v>
      </c>
      <c r="C46" s="105">
        <v>1976605</v>
      </c>
      <c r="D46" s="110">
        <v>51</v>
      </c>
      <c r="E46" s="106" t="s">
        <v>34</v>
      </c>
      <c r="F46" s="111" t="s">
        <v>84</v>
      </c>
      <c r="G46" s="105">
        <v>183320</v>
      </c>
      <c r="H46" s="110">
        <v>67</v>
      </c>
      <c r="J46" s="86">
        <v>183320.67</v>
      </c>
      <c r="K46" s="2">
        <v>1976605.51</v>
      </c>
    </row>
    <row r="47" spans="1:11" ht="22.5" customHeight="1">
      <c r="A47" s="105">
        <v>1913100</v>
      </c>
      <c r="B47" s="110" t="s">
        <v>1</v>
      </c>
      <c r="C47" s="105">
        <v>739175</v>
      </c>
      <c r="D47" s="110" t="s">
        <v>63</v>
      </c>
      <c r="E47" s="106" t="s">
        <v>35</v>
      </c>
      <c r="F47" s="111" t="s">
        <v>85</v>
      </c>
      <c r="G47" s="105">
        <v>290092</v>
      </c>
      <c r="H47" s="110" t="s">
        <v>1</v>
      </c>
      <c r="J47" s="86">
        <v>290092</v>
      </c>
      <c r="K47" s="2">
        <v>739175</v>
      </c>
    </row>
    <row r="48" spans="1:11" ht="22.5" customHeight="1">
      <c r="A48" s="112">
        <v>510000</v>
      </c>
      <c r="B48" s="110" t="s">
        <v>1</v>
      </c>
      <c r="C48" s="112">
        <v>270644</v>
      </c>
      <c r="D48" s="110">
        <v>32</v>
      </c>
      <c r="E48" s="106" t="s">
        <v>36</v>
      </c>
      <c r="F48" s="111" t="s">
        <v>43</v>
      </c>
      <c r="G48" s="112">
        <v>42011</v>
      </c>
      <c r="H48" s="111" t="s">
        <v>287</v>
      </c>
      <c r="J48" s="86">
        <v>42011.08</v>
      </c>
      <c r="K48" s="2">
        <v>270644.32</v>
      </c>
    </row>
    <row r="49" spans="1:11" ht="22.5" customHeight="1">
      <c r="A49" s="112">
        <v>873100</v>
      </c>
      <c r="B49" s="110" t="s">
        <v>1</v>
      </c>
      <c r="C49" s="112">
        <v>377300</v>
      </c>
      <c r="D49" s="110" t="s">
        <v>63</v>
      </c>
      <c r="E49" s="106" t="s">
        <v>28</v>
      </c>
      <c r="F49" s="111" t="s">
        <v>44</v>
      </c>
      <c r="G49" s="113" t="s">
        <v>63</v>
      </c>
      <c r="H49" s="110" t="s">
        <v>63</v>
      </c>
      <c r="J49" s="86">
        <v>0</v>
      </c>
      <c r="K49" s="2">
        <v>377300</v>
      </c>
    </row>
    <row r="50" spans="1:11" ht="22.5" customHeight="1">
      <c r="A50" s="112">
        <v>856300</v>
      </c>
      <c r="B50" s="110" t="s">
        <v>1</v>
      </c>
      <c r="C50" s="112">
        <v>335700</v>
      </c>
      <c r="D50" s="110" t="s">
        <v>286</v>
      </c>
      <c r="E50" s="106" t="s">
        <v>37</v>
      </c>
      <c r="F50" s="111" t="s">
        <v>68</v>
      </c>
      <c r="G50" s="112">
        <v>40000</v>
      </c>
      <c r="H50" s="110" t="s">
        <v>1</v>
      </c>
      <c r="J50" s="86">
        <v>40000</v>
      </c>
      <c r="K50" s="2">
        <v>335700</v>
      </c>
    </row>
    <row r="51" spans="1:11" ht="22.5" customHeight="1">
      <c r="A51" s="112">
        <v>2100000</v>
      </c>
      <c r="B51" s="110" t="s">
        <v>1</v>
      </c>
      <c r="C51" s="113" t="s">
        <v>63</v>
      </c>
      <c r="D51" s="110" t="s">
        <v>1</v>
      </c>
      <c r="E51" s="106" t="s">
        <v>38</v>
      </c>
      <c r="F51" s="111" t="s">
        <v>69</v>
      </c>
      <c r="G51" s="113" t="s">
        <v>63</v>
      </c>
      <c r="H51" s="110" t="s">
        <v>63</v>
      </c>
      <c r="J51" s="86">
        <v>0</v>
      </c>
      <c r="K51" s="83">
        <f>SUM(K42:K50)</f>
        <v>7168537.83</v>
      </c>
    </row>
    <row r="52" spans="1:10" ht="22.5" customHeight="1">
      <c r="A52" s="123">
        <v>25000</v>
      </c>
      <c r="B52" s="110" t="s">
        <v>1</v>
      </c>
      <c r="C52" s="170" t="s">
        <v>63</v>
      </c>
      <c r="D52" s="110" t="s">
        <v>1</v>
      </c>
      <c r="E52" s="106" t="s">
        <v>39</v>
      </c>
      <c r="F52" s="110">
        <v>550</v>
      </c>
      <c r="G52" s="172" t="s">
        <v>63</v>
      </c>
      <c r="H52" s="110" t="s">
        <v>63</v>
      </c>
      <c r="J52" s="86">
        <v>0</v>
      </c>
    </row>
    <row r="53" spans="1:11" ht="22.5" customHeight="1">
      <c r="A53" s="124">
        <f>SUM(A42:A52)</f>
        <v>17695367</v>
      </c>
      <c r="B53" s="115" t="s">
        <v>1</v>
      </c>
      <c r="C53" s="124">
        <v>7168537</v>
      </c>
      <c r="D53" s="116" t="s">
        <v>54</v>
      </c>
      <c r="E53" s="106"/>
      <c r="F53" s="110"/>
      <c r="G53" s="124">
        <v>954559</v>
      </c>
      <c r="H53" s="116" t="s">
        <v>55</v>
      </c>
      <c r="J53" s="86">
        <f>SUM(J42:J52)</f>
        <v>954559.75</v>
      </c>
      <c r="K53" s="86">
        <v>1590800</v>
      </c>
    </row>
    <row r="54" spans="1:11" ht="22.5" customHeight="1">
      <c r="A54" s="106"/>
      <c r="B54" s="106"/>
      <c r="C54" s="105">
        <v>1590800</v>
      </c>
      <c r="D54" s="111" t="s">
        <v>1</v>
      </c>
      <c r="E54" s="106" t="s">
        <v>45</v>
      </c>
      <c r="F54" s="110">
        <v>700</v>
      </c>
      <c r="G54" s="112">
        <v>947800</v>
      </c>
      <c r="H54" s="111" t="s">
        <v>63</v>
      </c>
      <c r="J54" s="86">
        <v>947800</v>
      </c>
      <c r="K54" s="86">
        <v>92957.91</v>
      </c>
    </row>
    <row r="55" spans="1:11" ht="22.5" customHeight="1">
      <c r="A55" s="106"/>
      <c r="B55" s="106"/>
      <c r="C55" s="112">
        <v>355333</v>
      </c>
      <c r="D55" s="110">
        <v>80</v>
      </c>
      <c r="E55" s="106" t="s">
        <v>113</v>
      </c>
      <c r="F55" s="110">
        <v>900</v>
      </c>
      <c r="G55" s="112">
        <v>81045</v>
      </c>
      <c r="H55" s="110">
        <v>53</v>
      </c>
      <c r="J55" s="86">
        <v>81045.53</v>
      </c>
      <c r="K55" s="86">
        <v>206035.73</v>
      </c>
    </row>
    <row r="56" spans="1:11" ht="22.5" customHeight="1">
      <c r="A56" s="106"/>
      <c r="B56" s="106"/>
      <c r="C56" s="112">
        <v>531989</v>
      </c>
      <c r="D56" s="110">
        <v>42</v>
      </c>
      <c r="E56" s="106" t="s">
        <v>207</v>
      </c>
      <c r="F56" s="110">
        <v>3000</v>
      </c>
      <c r="G56" s="112">
        <v>58640</v>
      </c>
      <c r="H56" s="111" t="s">
        <v>1</v>
      </c>
      <c r="J56" s="86">
        <v>58640</v>
      </c>
      <c r="K56" s="86">
        <v>11440.23</v>
      </c>
    </row>
    <row r="57" spans="1:11" ht="22.5" customHeight="1">
      <c r="A57" s="106"/>
      <c r="B57" s="106"/>
      <c r="C57" s="112">
        <v>178269</v>
      </c>
      <c r="D57" s="110">
        <v>76</v>
      </c>
      <c r="E57" s="106" t="s">
        <v>86</v>
      </c>
      <c r="F57" s="111"/>
      <c r="G57" s="113" t="s">
        <v>63</v>
      </c>
      <c r="H57" s="111" t="s">
        <v>63</v>
      </c>
      <c r="J57" s="86">
        <v>0</v>
      </c>
      <c r="K57" s="86">
        <v>463934.47</v>
      </c>
    </row>
    <row r="58" spans="1:11" ht="22.5" customHeight="1">
      <c r="A58" s="106"/>
      <c r="B58" s="106"/>
      <c r="C58" s="112">
        <v>3255500</v>
      </c>
      <c r="D58" s="110" t="s">
        <v>1</v>
      </c>
      <c r="E58" s="106" t="s">
        <v>208</v>
      </c>
      <c r="F58" s="111"/>
      <c r="G58" s="112">
        <v>401500</v>
      </c>
      <c r="H58" s="111" t="s">
        <v>1</v>
      </c>
      <c r="J58" s="86">
        <v>401500</v>
      </c>
      <c r="K58" s="86">
        <v>47943</v>
      </c>
    </row>
    <row r="59" spans="1:11" ht="22.5" customHeight="1">
      <c r="A59" s="106"/>
      <c r="B59" s="106"/>
      <c r="C59" s="112">
        <v>392500</v>
      </c>
      <c r="D59" s="110" t="s">
        <v>1</v>
      </c>
      <c r="E59" s="106" t="s">
        <v>209</v>
      </c>
      <c r="F59" s="111"/>
      <c r="G59" s="112">
        <v>48500</v>
      </c>
      <c r="H59" s="111" t="s">
        <v>63</v>
      </c>
      <c r="J59" s="86">
        <v>48500</v>
      </c>
      <c r="K59" s="83">
        <v>123144</v>
      </c>
    </row>
    <row r="60" spans="1:11" ht="22.5" customHeight="1">
      <c r="A60" s="106"/>
      <c r="B60" s="106"/>
      <c r="C60" s="170">
        <v>4800</v>
      </c>
      <c r="D60" s="110" t="s">
        <v>1</v>
      </c>
      <c r="E60" s="106" t="s">
        <v>48</v>
      </c>
      <c r="F60" s="111" t="s">
        <v>87</v>
      </c>
      <c r="G60" s="112">
        <v>46286</v>
      </c>
      <c r="H60" s="111" t="s">
        <v>63</v>
      </c>
      <c r="J60" s="86">
        <v>46286</v>
      </c>
      <c r="K60" s="83">
        <f>SUM(K53:K59)</f>
        <v>2536255.34</v>
      </c>
    </row>
    <row r="61" spans="1:10" ht="22.5" customHeight="1">
      <c r="A61" s="106"/>
      <c r="B61" s="106"/>
      <c r="C61" s="170" t="s">
        <v>206</v>
      </c>
      <c r="D61" s="110" t="s">
        <v>1</v>
      </c>
      <c r="E61" s="106" t="s">
        <v>105</v>
      </c>
      <c r="F61" s="111" t="s">
        <v>106</v>
      </c>
      <c r="G61" s="113" t="s">
        <v>63</v>
      </c>
      <c r="H61" s="111" t="s">
        <v>63</v>
      </c>
      <c r="J61" s="86">
        <v>0</v>
      </c>
    </row>
    <row r="62" spans="1:10" ht="22.5" customHeight="1">
      <c r="A62" s="106"/>
      <c r="B62" s="106"/>
      <c r="C62" s="170" t="s">
        <v>63</v>
      </c>
      <c r="D62" s="110" t="s">
        <v>63</v>
      </c>
      <c r="E62" s="106" t="s">
        <v>61</v>
      </c>
      <c r="F62" s="111"/>
      <c r="G62" s="113" t="s">
        <v>63</v>
      </c>
      <c r="H62" s="111" t="s">
        <v>63</v>
      </c>
      <c r="J62" s="86">
        <v>0</v>
      </c>
    </row>
    <row r="63" spans="1:10" ht="22.5" customHeight="1">
      <c r="A63" s="106"/>
      <c r="B63" s="106"/>
      <c r="C63" s="170">
        <v>743129</v>
      </c>
      <c r="D63" s="110" t="s">
        <v>1</v>
      </c>
      <c r="E63" s="106" t="s">
        <v>70</v>
      </c>
      <c r="F63" s="111"/>
      <c r="G63" s="113" t="s">
        <v>63</v>
      </c>
      <c r="H63" s="111" t="s">
        <v>63</v>
      </c>
      <c r="J63" s="86">
        <v>0</v>
      </c>
    </row>
    <row r="64" spans="1:10" ht="22.5" customHeight="1">
      <c r="A64" s="106"/>
      <c r="B64" s="106"/>
      <c r="C64" s="114">
        <v>7052321</v>
      </c>
      <c r="D64" s="116" t="s">
        <v>182</v>
      </c>
      <c r="E64" s="106"/>
      <c r="F64" s="106"/>
      <c r="G64" s="114">
        <v>1583771</v>
      </c>
      <c r="H64" s="116" t="s">
        <v>98</v>
      </c>
      <c r="J64" s="86">
        <f>SUM(J54:J63)</f>
        <v>1583771.53</v>
      </c>
    </row>
    <row r="65" spans="1:8" ht="22.5" customHeight="1">
      <c r="A65" s="106"/>
      <c r="B65" s="106"/>
      <c r="C65" s="114">
        <v>14220859</v>
      </c>
      <c r="D65" s="116" t="s">
        <v>96</v>
      </c>
      <c r="E65" s="117" t="s">
        <v>49</v>
      </c>
      <c r="F65" s="106"/>
      <c r="G65" s="114">
        <v>2538331</v>
      </c>
      <c r="H65" s="116" t="s">
        <v>188</v>
      </c>
    </row>
    <row r="66" spans="1:8" ht="22.5" customHeight="1">
      <c r="A66" s="106"/>
      <c r="B66" s="106"/>
      <c r="C66" s="106"/>
      <c r="D66" s="106"/>
      <c r="E66" s="110" t="s">
        <v>50</v>
      </c>
      <c r="F66" s="106"/>
      <c r="G66" s="105"/>
      <c r="H66" s="106"/>
    </row>
    <row r="67" spans="1:8" ht="22.5" customHeight="1">
      <c r="A67" s="106"/>
      <c r="B67" s="106"/>
      <c r="C67" s="106"/>
      <c r="D67" s="106"/>
      <c r="E67" s="106" t="s">
        <v>243</v>
      </c>
      <c r="F67" s="106"/>
      <c r="G67" s="105"/>
      <c r="H67" s="106"/>
    </row>
    <row r="68" spans="1:8" ht="22.5" customHeight="1">
      <c r="A68" s="106"/>
      <c r="B68" s="106"/>
      <c r="C68" s="106"/>
      <c r="D68" s="106"/>
      <c r="E68" s="110" t="s">
        <v>51</v>
      </c>
      <c r="F68" s="106"/>
      <c r="G68" s="105"/>
      <c r="H68" s="106"/>
    </row>
    <row r="69" spans="1:8" ht="22.5" customHeight="1" thickBot="1">
      <c r="A69" s="106"/>
      <c r="B69" s="106"/>
      <c r="C69" s="125">
        <v>17763370</v>
      </c>
      <c r="D69" s="126" t="s">
        <v>104</v>
      </c>
      <c r="E69" s="117" t="s">
        <v>52</v>
      </c>
      <c r="F69" s="106"/>
      <c r="G69" s="125">
        <v>17763370</v>
      </c>
      <c r="H69" s="126" t="s">
        <v>104</v>
      </c>
    </row>
    <row r="70" spans="1:8" ht="24" thickTop="1">
      <c r="A70" s="118"/>
      <c r="B70" s="118"/>
      <c r="C70" s="39"/>
      <c r="D70" s="127"/>
      <c r="E70" s="119"/>
      <c r="F70" s="118"/>
      <c r="G70" s="39"/>
      <c r="H70" s="127"/>
    </row>
    <row r="71" spans="1:8" ht="23.25">
      <c r="A71" s="265" t="s">
        <v>71</v>
      </c>
      <c r="B71" s="265"/>
      <c r="C71" s="265"/>
      <c r="D71" s="265"/>
      <c r="E71" s="97" t="s">
        <v>73</v>
      </c>
      <c r="F71" s="265" t="s">
        <v>93</v>
      </c>
      <c r="G71" s="265"/>
      <c r="H71" s="265"/>
    </row>
    <row r="72" spans="1:8" ht="23.25">
      <c r="A72" s="265" t="s">
        <v>72</v>
      </c>
      <c r="B72" s="265"/>
      <c r="C72" s="265"/>
      <c r="D72" s="265"/>
      <c r="E72" s="97" t="s">
        <v>74</v>
      </c>
      <c r="F72" s="265" t="s">
        <v>80</v>
      </c>
      <c r="G72" s="265"/>
      <c r="H72" s="265"/>
    </row>
    <row r="73" spans="1:8" ht="24">
      <c r="A73" s="4"/>
      <c r="B73" s="4"/>
      <c r="C73" s="4"/>
      <c r="D73" s="4"/>
      <c r="E73" s="4"/>
      <c r="F73" s="4"/>
      <c r="G73" s="4"/>
      <c r="H73" s="4"/>
    </row>
    <row r="74" spans="1:8" ht="24">
      <c r="A74" s="4"/>
      <c r="B74" s="4"/>
      <c r="C74" s="4"/>
      <c r="D74" s="4"/>
      <c r="E74" s="4"/>
      <c r="F74" s="4"/>
      <c r="G74" s="4"/>
      <c r="H74" s="4"/>
    </row>
    <row r="75" spans="1:8" ht="24">
      <c r="A75" s="4"/>
      <c r="B75" s="4"/>
      <c r="C75" s="4"/>
      <c r="D75" s="4"/>
      <c r="E75" s="4"/>
      <c r="F75" s="4"/>
      <c r="G75" s="4"/>
      <c r="H75" s="4"/>
    </row>
    <row r="76" spans="1:8" ht="24">
      <c r="A76" s="4"/>
      <c r="B76" s="4"/>
      <c r="C76" s="4"/>
      <c r="D76" s="4"/>
      <c r="E76" s="4"/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4">
      <c r="A90" s="4"/>
      <c r="B90" s="4"/>
      <c r="C90" s="4"/>
      <c r="D90" s="4"/>
      <c r="E90" s="4"/>
      <c r="F90" s="4"/>
      <c r="G90" s="4"/>
      <c r="H90" s="4"/>
    </row>
    <row r="91" spans="1:8" ht="24">
      <c r="A91" s="4"/>
      <c r="B91" s="4"/>
      <c r="C91" s="4"/>
      <c r="D91" s="4"/>
      <c r="E91" s="4"/>
      <c r="F91" s="4"/>
      <c r="G91" s="4"/>
      <c r="H91" s="4"/>
    </row>
    <row r="92" spans="1:8" ht="24">
      <c r="A92" s="4"/>
      <c r="B92" s="4"/>
      <c r="C92" s="4"/>
      <c r="D92" s="4"/>
      <c r="E92" s="4"/>
      <c r="F92" s="4"/>
      <c r="G92" s="4"/>
      <c r="H92" s="4"/>
    </row>
    <row r="93" spans="1:8" ht="24">
      <c r="A93" s="4"/>
      <c r="B93" s="4"/>
      <c r="C93" s="4"/>
      <c r="D93" s="4"/>
      <c r="E93" s="4"/>
      <c r="F93" s="4"/>
      <c r="G93" s="4"/>
      <c r="H93" s="4"/>
    </row>
    <row r="94" spans="1:8" ht="24">
      <c r="A94" s="4"/>
      <c r="B94" s="4"/>
      <c r="C94" s="4"/>
      <c r="D94" s="4"/>
      <c r="E94" s="4"/>
      <c r="F94" s="4"/>
      <c r="G94" s="4"/>
      <c r="H94" s="4"/>
    </row>
    <row r="95" spans="1:8" ht="24">
      <c r="A95" s="4"/>
      <c r="B95" s="4"/>
      <c r="C95" s="4"/>
      <c r="D95" s="4"/>
      <c r="E95" s="4"/>
      <c r="F95" s="4"/>
      <c r="G95" s="4"/>
      <c r="H95" s="4"/>
    </row>
    <row r="96" spans="1:8" ht="24">
      <c r="A96" s="4"/>
      <c r="B96" s="4"/>
      <c r="C96" s="4"/>
      <c r="D96" s="4"/>
      <c r="E96" s="4"/>
      <c r="F96" s="4"/>
      <c r="G96" s="4"/>
      <c r="H96" s="4"/>
    </row>
    <row r="97" spans="1:8" ht="24">
      <c r="A97" s="4"/>
      <c r="B97" s="4"/>
      <c r="C97" s="4"/>
      <c r="D97" s="4"/>
      <c r="E97" s="4"/>
      <c r="F97" s="4"/>
      <c r="G97" s="4"/>
      <c r="H97" s="4"/>
    </row>
    <row r="98" spans="1:8" ht="24">
      <c r="A98" s="4"/>
      <c r="B98" s="4"/>
      <c r="C98" s="4"/>
      <c r="D98" s="4"/>
      <c r="E98" s="4"/>
      <c r="F98" s="4"/>
      <c r="G98" s="4"/>
      <c r="H98" s="4"/>
    </row>
    <row r="99" spans="1:8" ht="24">
      <c r="A99" s="4"/>
      <c r="B99" s="4"/>
      <c r="C99" s="4"/>
      <c r="D99" s="4"/>
      <c r="E99" s="4"/>
      <c r="F99" s="4"/>
      <c r="G99" s="4"/>
      <c r="H99" s="4"/>
    </row>
    <row r="100" spans="1:8" ht="24">
      <c r="A100" s="4"/>
      <c r="B100" s="4"/>
      <c r="C100" s="4"/>
      <c r="D100" s="4"/>
      <c r="E100" s="4"/>
      <c r="F100" s="4"/>
      <c r="G100" s="4"/>
      <c r="H100" s="4"/>
    </row>
    <row r="101" spans="1:8" ht="24">
      <c r="A101" s="4"/>
      <c r="B101" s="4"/>
      <c r="C101" s="4"/>
      <c r="D101" s="4"/>
      <c r="E101" s="4"/>
      <c r="F101" s="4"/>
      <c r="G101" s="4"/>
      <c r="H101" s="4"/>
    </row>
  </sheetData>
  <sheetProtection/>
  <mergeCells count="28">
    <mergeCell ref="G38:H38"/>
    <mergeCell ref="A39:B39"/>
    <mergeCell ref="C7:D7"/>
    <mergeCell ref="C6:D6"/>
    <mergeCell ref="F1:H1"/>
    <mergeCell ref="A4:E4"/>
    <mergeCell ref="C39:D39"/>
    <mergeCell ref="A7:B7"/>
    <mergeCell ref="F71:H71"/>
    <mergeCell ref="F72:H72"/>
    <mergeCell ref="G7:H7"/>
    <mergeCell ref="A37:H37"/>
    <mergeCell ref="A38:D38"/>
    <mergeCell ref="E38:E40"/>
    <mergeCell ref="G39:H39"/>
    <mergeCell ref="A40:B40"/>
    <mergeCell ref="A71:D71"/>
    <mergeCell ref="C40:D40"/>
    <mergeCell ref="G40:H40"/>
    <mergeCell ref="A72:D72"/>
    <mergeCell ref="F38:F40"/>
    <mergeCell ref="F4:H4"/>
    <mergeCell ref="A5:D5"/>
    <mergeCell ref="E5:E7"/>
    <mergeCell ref="F5:F7"/>
    <mergeCell ref="G5:H5"/>
    <mergeCell ref="A6:B6"/>
    <mergeCell ref="G6:H6"/>
  </mergeCells>
  <printOptions/>
  <pageMargins left="0.3937007874015748" right="0.1968503937007874" top="0" bottom="0" header="0.5118110236220472" footer="0.5118110236220472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57.28125" style="0" customWidth="1"/>
    <col min="2" max="2" width="28.28125" style="0" customWidth="1"/>
    <col min="6" max="6" width="11.57421875" style="0" bestFit="1" customWidth="1"/>
  </cols>
  <sheetData>
    <row r="1" spans="1:2" ht="23.25">
      <c r="A1" s="237" t="s">
        <v>284</v>
      </c>
      <c r="B1" s="237"/>
    </row>
    <row r="2" spans="1:2" ht="21">
      <c r="A2" s="57" t="s">
        <v>123</v>
      </c>
      <c r="B2" s="43">
        <f>SUM(B3:B5)</f>
        <v>7697.03</v>
      </c>
    </row>
    <row r="3" spans="1:2" ht="21.75">
      <c r="A3" s="58" t="s">
        <v>124</v>
      </c>
      <c r="B3" s="44">
        <v>1812.5</v>
      </c>
    </row>
    <row r="4" spans="1:2" ht="21.75">
      <c r="A4" s="58" t="s">
        <v>125</v>
      </c>
      <c r="B4" s="44">
        <v>4709.49</v>
      </c>
    </row>
    <row r="5" spans="1:2" ht="21.75">
      <c r="A5" s="58" t="s">
        <v>126</v>
      </c>
      <c r="B5" s="44">
        <v>1175.04</v>
      </c>
    </row>
    <row r="6" spans="1:2" ht="21">
      <c r="A6" s="59" t="s">
        <v>127</v>
      </c>
      <c r="B6" s="43">
        <f>SUM(B7:B12)</f>
        <v>22461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13500</v>
      </c>
    </row>
    <row r="9" spans="1:2" ht="21.75">
      <c r="A9" s="58" t="s">
        <v>130</v>
      </c>
      <c r="B9" s="44">
        <v>300</v>
      </c>
    </row>
    <row r="10" spans="1:2" ht="21.75">
      <c r="A10" s="58" t="s">
        <v>190</v>
      </c>
      <c r="B10" s="44">
        <v>7660</v>
      </c>
    </row>
    <row r="11" spans="1:2" ht="21.75">
      <c r="A11" s="58" t="s">
        <v>131</v>
      </c>
      <c r="B11" s="44">
        <v>0</v>
      </c>
    </row>
    <row r="12" spans="1:2" ht="21.75">
      <c r="A12" s="58" t="s">
        <v>187</v>
      </c>
      <c r="B12" s="44">
        <v>1001</v>
      </c>
    </row>
    <row r="13" spans="1:2" ht="21">
      <c r="A13" s="59" t="s">
        <v>132</v>
      </c>
      <c r="B13" s="45">
        <f>SUM(B14:B14)</f>
        <v>0</v>
      </c>
    </row>
    <row r="14" spans="1:2" ht="21.75">
      <c r="A14" s="58" t="s">
        <v>133</v>
      </c>
      <c r="B14" s="44">
        <v>0</v>
      </c>
    </row>
    <row r="15" spans="1:2" ht="21">
      <c r="A15" s="59" t="s">
        <v>134</v>
      </c>
      <c r="B15" s="43">
        <f>SUM(B16:B16)</f>
        <v>24092.5</v>
      </c>
    </row>
    <row r="16" spans="1:2" ht="21.75">
      <c r="A16" s="58" t="s">
        <v>135</v>
      </c>
      <c r="B16" s="44">
        <v>24092.5</v>
      </c>
    </row>
    <row r="17" spans="1:2" ht="21">
      <c r="A17" s="59" t="s">
        <v>136</v>
      </c>
      <c r="B17" s="43">
        <f>SUM(B18+B19)</f>
        <v>280.33</v>
      </c>
    </row>
    <row r="18" spans="1:2" ht="21.75">
      <c r="A18" s="58" t="s">
        <v>137</v>
      </c>
      <c r="B18" s="44">
        <v>0</v>
      </c>
    </row>
    <row r="19" spans="1:2" ht="21.75">
      <c r="A19" s="58" t="s">
        <v>138</v>
      </c>
      <c r="B19" s="44">
        <v>280.33</v>
      </c>
    </row>
    <row r="20" spans="1:2" ht="21">
      <c r="A20" s="59" t="s">
        <v>139</v>
      </c>
      <c r="B20" s="43">
        <f>SUM(B21:B28)</f>
        <v>1022153.77</v>
      </c>
    </row>
    <row r="21" spans="1:2" ht="21.75">
      <c r="A21" s="58" t="s">
        <v>140</v>
      </c>
      <c r="B21" s="44">
        <v>966019.77</v>
      </c>
    </row>
    <row r="22" spans="1:6" ht="21.75">
      <c r="A22" s="60" t="s">
        <v>141</v>
      </c>
      <c r="B22" s="46">
        <v>0</v>
      </c>
      <c r="F22" s="76"/>
    </row>
    <row r="23" spans="1:6" ht="21.75">
      <c r="A23" s="58" t="s">
        <v>142</v>
      </c>
      <c r="B23" s="46">
        <v>0</v>
      </c>
      <c r="F23" s="76"/>
    </row>
    <row r="24" spans="1:6" ht="21.75">
      <c r="A24" s="58" t="s">
        <v>143</v>
      </c>
      <c r="B24" s="44">
        <v>0</v>
      </c>
      <c r="F24" s="76"/>
    </row>
    <row r="25" spans="1:6" ht="21.75">
      <c r="A25" s="58" t="s">
        <v>144</v>
      </c>
      <c r="B25" s="44">
        <v>0</v>
      </c>
      <c r="F25" s="76"/>
    </row>
    <row r="26" spans="1:6" ht="21.75">
      <c r="A26" s="58" t="s">
        <v>145</v>
      </c>
      <c r="B26" s="44">
        <v>0</v>
      </c>
      <c r="F26" s="76"/>
    </row>
    <row r="27" spans="1:6" ht="21.75">
      <c r="A27" s="58" t="s">
        <v>146</v>
      </c>
      <c r="B27" s="44">
        <v>0</v>
      </c>
      <c r="F27" s="76"/>
    </row>
    <row r="28" spans="1:2" ht="21.75">
      <c r="A28" s="58" t="s">
        <v>147</v>
      </c>
      <c r="B28" s="47">
        <v>56134</v>
      </c>
    </row>
    <row r="29" spans="1:2" ht="21">
      <c r="A29" s="61" t="s">
        <v>148</v>
      </c>
      <c r="B29" s="49">
        <v>0</v>
      </c>
    </row>
    <row r="30" spans="1:2" ht="21">
      <c r="A30" s="62" t="s">
        <v>149</v>
      </c>
      <c r="B30" s="43">
        <f>SUM(B31:B33)</f>
        <v>0</v>
      </c>
    </row>
    <row r="31" spans="1:2" ht="21.75">
      <c r="A31" s="63" t="s">
        <v>150</v>
      </c>
      <c r="B31" s="44">
        <v>0</v>
      </c>
    </row>
    <row r="32" spans="1:2" ht="21.75">
      <c r="A32" s="63" t="s">
        <v>151</v>
      </c>
      <c r="B32" s="44">
        <v>0</v>
      </c>
    </row>
    <row r="33" spans="1:2" ht="21.75">
      <c r="A33" s="64"/>
      <c r="B33" s="47"/>
    </row>
    <row r="34" spans="1:2" ht="21">
      <c r="A34" s="50" t="s">
        <v>152</v>
      </c>
      <c r="B34" s="74">
        <f>SUM(B2+B6+B13+B15+B17+B20+B30)</f>
        <v>1076684.6300000001</v>
      </c>
    </row>
    <row r="35" spans="1:2" ht="21">
      <c r="A35" s="48"/>
      <c r="B35" s="51"/>
    </row>
    <row r="36" spans="1:2" ht="21">
      <c r="A36" s="48"/>
      <c r="B36" s="51"/>
    </row>
    <row r="37" spans="1:2" ht="21">
      <c r="A37" s="48"/>
      <c r="B37" s="51"/>
    </row>
    <row r="38" spans="1:2" ht="21">
      <c r="A38" s="238" t="s">
        <v>153</v>
      </c>
      <c r="B38" s="238"/>
    </row>
    <row r="39" spans="1:2" ht="23.25">
      <c r="A39" s="52" t="s">
        <v>277</v>
      </c>
      <c r="B39" s="53"/>
    </row>
    <row r="40" spans="1:2" ht="21">
      <c r="A40" s="57" t="s">
        <v>154</v>
      </c>
      <c r="B40" s="45">
        <f>SUM(B41:B45)</f>
        <v>22745.79</v>
      </c>
    </row>
    <row r="41" spans="1:2" ht="21.75">
      <c r="A41" s="65" t="s">
        <v>155</v>
      </c>
      <c r="B41" s="44">
        <v>7913.73</v>
      </c>
    </row>
    <row r="42" spans="1:2" ht="21.75">
      <c r="A42" s="65" t="s">
        <v>156</v>
      </c>
      <c r="B42" s="44">
        <v>264.57</v>
      </c>
    </row>
    <row r="43" spans="1:2" ht="21.75">
      <c r="A43" s="65" t="s">
        <v>157</v>
      </c>
      <c r="B43" s="44">
        <v>317.49</v>
      </c>
    </row>
    <row r="44" spans="1:2" ht="21.75">
      <c r="A44" s="65" t="s">
        <v>158</v>
      </c>
      <c r="B44" s="54">
        <v>300</v>
      </c>
    </row>
    <row r="45" spans="1:2" ht="21.75">
      <c r="A45" s="66" t="s">
        <v>159</v>
      </c>
      <c r="B45" s="54">
        <v>13950</v>
      </c>
    </row>
    <row r="46" spans="1:2" ht="23.25">
      <c r="A46" s="52" t="s">
        <v>278</v>
      </c>
      <c r="B46" s="55"/>
    </row>
    <row r="47" spans="1:2" ht="23.25">
      <c r="A47" s="67"/>
      <c r="B47" s="45">
        <f>SUM(B48:B51)</f>
        <v>32380.43</v>
      </c>
    </row>
    <row r="48" spans="1:2" ht="21.75">
      <c r="A48" s="65" t="s">
        <v>155</v>
      </c>
      <c r="B48" s="44">
        <v>3880.43</v>
      </c>
    </row>
    <row r="49" spans="1:2" ht="21.75">
      <c r="A49" s="65" t="s">
        <v>156</v>
      </c>
      <c r="B49" s="44">
        <v>0</v>
      </c>
    </row>
    <row r="50" spans="1:2" ht="21.75">
      <c r="A50" s="65" t="s">
        <v>157</v>
      </c>
      <c r="B50" s="44">
        <v>0</v>
      </c>
    </row>
    <row r="51" spans="1:2" ht="21.75">
      <c r="A51" s="66" t="s">
        <v>159</v>
      </c>
      <c r="B51" s="54">
        <v>28500</v>
      </c>
    </row>
  </sheetData>
  <sheetProtection/>
  <mergeCells count="2">
    <mergeCell ref="A1:B1"/>
    <mergeCell ref="A38:B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52">
      <selection activeCell="J27" sqref="J27"/>
    </sheetView>
  </sheetViews>
  <sheetFormatPr defaultColWidth="9.140625" defaultRowHeight="12.75"/>
  <cols>
    <col min="1" max="1" width="13.00390625" style="0" customWidth="1"/>
    <col min="2" max="2" width="4.00390625" style="0" customWidth="1"/>
    <col min="3" max="3" width="13.00390625" style="0" customWidth="1"/>
    <col min="4" max="4" width="4.00390625" style="0" customWidth="1"/>
    <col min="5" max="5" width="40.28125" style="0" customWidth="1"/>
    <col min="7" max="7" width="13.00390625" style="0" customWidth="1"/>
    <col min="8" max="8" width="4.00390625" style="0" customWidth="1"/>
    <col min="10" max="10" width="17.00390625" style="0" customWidth="1"/>
    <col min="11" max="11" width="14.8515625" style="0" customWidth="1"/>
    <col min="13" max="13" width="14.57421875" style="0" customWidth="1"/>
  </cols>
  <sheetData>
    <row r="1" spans="1:8" ht="23.25">
      <c r="A1" s="96"/>
      <c r="B1" s="96"/>
      <c r="C1" s="96"/>
      <c r="D1" s="96"/>
      <c r="E1" s="96"/>
      <c r="F1" s="96"/>
      <c r="G1" s="96" t="s">
        <v>202</v>
      </c>
      <c r="H1" s="96"/>
    </row>
    <row r="2" spans="1:8" ht="23.25">
      <c r="A2" s="182" t="s">
        <v>120</v>
      </c>
      <c r="B2" s="96"/>
      <c r="C2" s="96"/>
      <c r="D2" s="96"/>
      <c r="E2" s="96"/>
      <c r="F2" s="96"/>
      <c r="G2" s="96"/>
      <c r="H2" s="96"/>
    </row>
    <row r="3" spans="1:8" ht="23.25">
      <c r="A3" s="96" t="s">
        <v>2</v>
      </c>
      <c r="B3" s="96"/>
      <c r="C3" s="96"/>
      <c r="D3" s="96"/>
      <c r="E3" s="96"/>
      <c r="F3" s="96"/>
      <c r="G3" s="96"/>
      <c r="H3" s="96"/>
    </row>
    <row r="4" spans="1:8" ht="23.25">
      <c r="A4" s="211"/>
      <c r="B4" s="269" t="s">
        <v>9</v>
      </c>
      <c r="C4" s="269"/>
      <c r="D4" s="269"/>
      <c r="E4" s="269"/>
      <c r="F4" s="260" t="s">
        <v>280</v>
      </c>
      <c r="G4" s="261"/>
      <c r="H4" s="261"/>
    </row>
    <row r="5" spans="1:8" ht="23.25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</row>
    <row r="6" spans="1:8" ht="23.25">
      <c r="A6" s="246" t="s">
        <v>4</v>
      </c>
      <c r="B6" s="249"/>
      <c r="C6" s="259" t="s">
        <v>6</v>
      </c>
      <c r="D6" s="249"/>
      <c r="E6" s="266"/>
      <c r="F6" s="247"/>
      <c r="G6" s="247" t="s">
        <v>6</v>
      </c>
      <c r="H6" s="252"/>
    </row>
    <row r="7" spans="1:8" ht="23.25">
      <c r="A7" s="248" t="s">
        <v>5</v>
      </c>
      <c r="B7" s="268"/>
      <c r="C7" s="239" t="s">
        <v>5</v>
      </c>
      <c r="D7" s="268"/>
      <c r="E7" s="267"/>
      <c r="F7" s="248"/>
      <c r="G7" s="248" t="s">
        <v>5</v>
      </c>
      <c r="H7" s="268"/>
    </row>
    <row r="8" spans="1:11" ht="23.25">
      <c r="A8" s="98"/>
      <c r="B8" s="99"/>
      <c r="C8" s="100">
        <v>13436142</v>
      </c>
      <c r="D8" s="101" t="s">
        <v>112</v>
      </c>
      <c r="E8" s="102" t="s">
        <v>10</v>
      </c>
      <c r="F8" s="99"/>
      <c r="G8" s="103">
        <v>18017308</v>
      </c>
      <c r="H8" s="104" t="s">
        <v>200</v>
      </c>
      <c r="K8" s="95">
        <v>387052</v>
      </c>
    </row>
    <row r="9" spans="1:11" ht="23.25">
      <c r="A9" s="105"/>
      <c r="B9" s="169"/>
      <c r="C9" s="106"/>
      <c r="D9" s="106"/>
      <c r="E9" s="184" t="s">
        <v>241</v>
      </c>
      <c r="F9" s="185"/>
      <c r="G9" s="186"/>
      <c r="H9" s="109"/>
      <c r="K9" s="95">
        <v>1951738</v>
      </c>
    </row>
    <row r="10" spans="1:11" ht="23.25">
      <c r="A10" s="105">
        <v>82000</v>
      </c>
      <c r="B10" s="110" t="s">
        <v>1</v>
      </c>
      <c r="C10" s="105">
        <v>85216</v>
      </c>
      <c r="D10" s="111" t="s">
        <v>279</v>
      </c>
      <c r="E10" s="160" t="s">
        <v>108</v>
      </c>
      <c r="F10" s="187" t="s">
        <v>17</v>
      </c>
      <c r="G10" s="186">
        <v>7697</v>
      </c>
      <c r="H10" s="111" t="s">
        <v>180</v>
      </c>
      <c r="J10" s="95">
        <v>7697.03</v>
      </c>
      <c r="K10" s="95">
        <v>525500</v>
      </c>
    </row>
    <row r="11" spans="1:11" ht="23.25">
      <c r="A11" s="105">
        <v>134000</v>
      </c>
      <c r="B11" s="110" t="s">
        <v>1</v>
      </c>
      <c r="C11" s="112">
        <v>60249</v>
      </c>
      <c r="D11" s="111" t="s">
        <v>179</v>
      </c>
      <c r="E11" s="160" t="s">
        <v>12</v>
      </c>
      <c r="F11" s="187" t="s">
        <v>18</v>
      </c>
      <c r="G11" s="188">
        <v>22741</v>
      </c>
      <c r="H11" s="111" t="s">
        <v>179</v>
      </c>
      <c r="J11" s="95">
        <v>22741.33</v>
      </c>
      <c r="K11" s="95">
        <v>205687</v>
      </c>
    </row>
    <row r="12" spans="1:11" ht="23.25">
      <c r="A12" s="105">
        <v>45000</v>
      </c>
      <c r="B12" s="110" t="s">
        <v>1</v>
      </c>
      <c r="C12" s="112">
        <v>30107</v>
      </c>
      <c r="D12" s="111" t="s">
        <v>107</v>
      </c>
      <c r="E12" s="160" t="s">
        <v>13</v>
      </c>
      <c r="F12" s="187" t="s">
        <v>19</v>
      </c>
      <c r="G12" s="189" t="s">
        <v>1</v>
      </c>
      <c r="H12" s="111" t="s">
        <v>1</v>
      </c>
      <c r="J12" s="95">
        <v>0</v>
      </c>
      <c r="K12" s="95">
        <v>1662958.84</v>
      </c>
    </row>
    <row r="13" spans="1:11" ht="23.25">
      <c r="A13" s="105">
        <v>410000</v>
      </c>
      <c r="B13" s="110" t="s">
        <v>1</v>
      </c>
      <c r="C13" s="112">
        <v>244526</v>
      </c>
      <c r="D13" s="111" t="s">
        <v>1</v>
      </c>
      <c r="E13" s="160" t="s">
        <v>14</v>
      </c>
      <c r="F13" s="187" t="s">
        <v>20</v>
      </c>
      <c r="G13" s="188">
        <v>24092</v>
      </c>
      <c r="H13" s="111" t="s">
        <v>95</v>
      </c>
      <c r="J13" s="95">
        <v>24092.5</v>
      </c>
      <c r="K13" s="95">
        <v>449083</v>
      </c>
    </row>
    <row r="14" spans="1:11" ht="23.25">
      <c r="A14" s="105">
        <v>110000</v>
      </c>
      <c r="B14" s="110" t="s">
        <v>1</v>
      </c>
      <c r="C14" s="112">
        <v>100947</v>
      </c>
      <c r="D14" s="111" t="s">
        <v>95</v>
      </c>
      <c r="E14" s="160" t="s">
        <v>94</v>
      </c>
      <c r="F14" s="187" t="s">
        <v>21</v>
      </c>
      <c r="G14" s="188">
        <v>49352</v>
      </c>
      <c r="H14" s="111" t="s">
        <v>95</v>
      </c>
      <c r="J14" s="95">
        <v>49352.5</v>
      </c>
      <c r="K14" s="95">
        <v>228633.24</v>
      </c>
    </row>
    <row r="15" spans="1:11" ht="23.25">
      <c r="A15" s="113" t="s">
        <v>1</v>
      </c>
      <c r="B15" s="110" t="s">
        <v>1</v>
      </c>
      <c r="C15" s="113" t="s">
        <v>63</v>
      </c>
      <c r="D15" s="111" t="s">
        <v>63</v>
      </c>
      <c r="E15" s="160" t="s">
        <v>201</v>
      </c>
      <c r="F15" s="187" t="s">
        <v>22</v>
      </c>
      <c r="G15" s="189" t="s">
        <v>63</v>
      </c>
      <c r="H15" s="111" t="s">
        <v>63</v>
      </c>
      <c r="J15" s="95">
        <v>0</v>
      </c>
      <c r="K15" s="95">
        <v>377300</v>
      </c>
    </row>
    <row r="16" spans="1:11" ht="23.25">
      <c r="A16" s="112">
        <v>7516000</v>
      </c>
      <c r="B16" s="110" t="s">
        <v>1</v>
      </c>
      <c r="C16" s="105">
        <v>5344399</v>
      </c>
      <c r="D16" s="111" t="s">
        <v>53</v>
      </c>
      <c r="E16" s="160" t="s">
        <v>15</v>
      </c>
      <c r="F16" s="187" t="s">
        <v>24</v>
      </c>
      <c r="G16" s="188">
        <v>1022153</v>
      </c>
      <c r="H16" s="111" t="s">
        <v>184</v>
      </c>
      <c r="J16" s="95">
        <v>1022153.77</v>
      </c>
      <c r="K16" s="95">
        <v>295700</v>
      </c>
    </row>
    <row r="17" spans="1:10" ht="23.25">
      <c r="A17" s="105">
        <v>9400000</v>
      </c>
      <c r="B17" s="110" t="s">
        <v>1</v>
      </c>
      <c r="C17" s="112">
        <v>6094378</v>
      </c>
      <c r="D17" s="111" t="s">
        <v>1</v>
      </c>
      <c r="E17" s="160" t="s">
        <v>16</v>
      </c>
      <c r="F17" s="187" t="s">
        <v>25</v>
      </c>
      <c r="G17" s="189" t="s">
        <v>63</v>
      </c>
      <c r="H17" s="111" t="s">
        <v>63</v>
      </c>
      <c r="J17" s="95">
        <v>0</v>
      </c>
    </row>
    <row r="18" spans="1:11" ht="23.25">
      <c r="A18" s="114">
        <f>SUM(A10:B17)</f>
        <v>17697000</v>
      </c>
      <c r="B18" s="115" t="s">
        <v>1</v>
      </c>
      <c r="C18" s="114">
        <v>11959825</v>
      </c>
      <c r="D18" s="116" t="s">
        <v>102</v>
      </c>
      <c r="E18" s="160"/>
      <c r="F18" s="185"/>
      <c r="G18" s="201">
        <v>1126037</v>
      </c>
      <c r="H18" s="168" t="s">
        <v>167</v>
      </c>
      <c r="J18" s="95">
        <f>SUM(J10:J17)</f>
        <v>1126037.1300000001</v>
      </c>
      <c r="K18" s="95">
        <f>SUM(K8:K17)</f>
        <v>6083652.08</v>
      </c>
    </row>
    <row r="19" spans="1:13" ht="23.25">
      <c r="A19" s="106"/>
      <c r="B19" s="169"/>
      <c r="C19" s="183">
        <v>144252</v>
      </c>
      <c r="D19" s="168" t="s">
        <v>57</v>
      </c>
      <c r="E19" s="160" t="s">
        <v>47</v>
      </c>
      <c r="F19" s="169"/>
      <c r="G19" s="167">
        <v>22745</v>
      </c>
      <c r="H19" s="168" t="s">
        <v>104</v>
      </c>
      <c r="J19" s="95">
        <v>22745.79</v>
      </c>
      <c r="K19" s="95">
        <v>643000</v>
      </c>
      <c r="M19" s="95"/>
    </row>
    <row r="20" spans="1:13" ht="23.25">
      <c r="A20" s="106"/>
      <c r="B20" s="169"/>
      <c r="C20" s="188">
        <v>20998</v>
      </c>
      <c r="D20" s="111" t="s">
        <v>1</v>
      </c>
      <c r="E20" s="160" t="s">
        <v>66</v>
      </c>
      <c r="F20" s="169"/>
      <c r="G20" s="200" t="s">
        <v>63</v>
      </c>
      <c r="H20" s="110" t="s">
        <v>63</v>
      </c>
      <c r="J20" s="95">
        <v>0</v>
      </c>
      <c r="K20" s="95">
        <v>274288.27</v>
      </c>
      <c r="M20" s="95"/>
    </row>
    <row r="21" spans="1:13" ht="23.25">
      <c r="A21" s="106"/>
      <c r="B21" s="169"/>
      <c r="C21" s="186">
        <v>4140000</v>
      </c>
      <c r="D21" s="111" t="s">
        <v>1</v>
      </c>
      <c r="E21" s="160" t="s">
        <v>208</v>
      </c>
      <c r="F21" s="169"/>
      <c r="G21" s="170">
        <v>1698000</v>
      </c>
      <c r="H21" s="110" t="s">
        <v>1</v>
      </c>
      <c r="J21" s="95">
        <v>1698000</v>
      </c>
      <c r="K21" s="95">
        <v>411777.42</v>
      </c>
      <c r="M21" s="95"/>
    </row>
    <row r="22" spans="1:13" ht="23.25">
      <c r="A22" s="106"/>
      <c r="B22" s="169"/>
      <c r="C22" s="186">
        <v>672500</v>
      </c>
      <c r="D22" s="111" t="s">
        <v>1</v>
      </c>
      <c r="E22" s="160" t="s">
        <v>209</v>
      </c>
      <c r="F22" s="169"/>
      <c r="G22" s="203">
        <v>300000</v>
      </c>
      <c r="H22" s="110" t="s">
        <v>1</v>
      </c>
      <c r="J22" s="95">
        <v>300000</v>
      </c>
      <c r="K22" s="95">
        <v>178269.76</v>
      </c>
      <c r="M22" s="95"/>
    </row>
    <row r="23" spans="1:13" ht="23.25">
      <c r="A23" s="106"/>
      <c r="B23" s="169"/>
      <c r="C23" s="186">
        <v>415497</v>
      </c>
      <c r="D23" s="111" t="s">
        <v>117</v>
      </c>
      <c r="E23" s="160" t="s">
        <v>207</v>
      </c>
      <c r="F23" s="169"/>
      <c r="G23" s="170" t="s">
        <v>1</v>
      </c>
      <c r="H23" s="110" t="s">
        <v>1</v>
      </c>
      <c r="J23" s="95">
        <v>0</v>
      </c>
      <c r="K23" s="95">
        <v>2854000</v>
      </c>
      <c r="M23" s="95"/>
    </row>
    <row r="24" spans="1:13" ht="23.25">
      <c r="A24" s="106"/>
      <c r="B24" s="169"/>
      <c r="C24" s="202">
        <v>10000</v>
      </c>
      <c r="D24" s="111" t="s">
        <v>1</v>
      </c>
      <c r="E24" s="160" t="s">
        <v>244</v>
      </c>
      <c r="F24" s="169"/>
      <c r="G24" s="170" t="s">
        <v>1</v>
      </c>
      <c r="H24" s="171" t="s">
        <v>1</v>
      </c>
      <c r="J24" s="95">
        <v>0</v>
      </c>
      <c r="K24" s="95">
        <v>295000</v>
      </c>
      <c r="M24" s="95"/>
    </row>
    <row r="25" spans="1:13" ht="23.25">
      <c r="A25" s="106"/>
      <c r="B25" s="169"/>
      <c r="C25" s="169"/>
      <c r="D25" s="108"/>
      <c r="E25" s="160"/>
      <c r="F25" s="169"/>
      <c r="G25" s="106"/>
      <c r="H25" s="106"/>
      <c r="J25" s="95">
        <v>0</v>
      </c>
      <c r="K25" s="95">
        <v>15440</v>
      </c>
      <c r="M25" s="95"/>
    </row>
    <row r="26" spans="1:11" ht="23.25">
      <c r="A26" s="106"/>
      <c r="B26" s="169"/>
      <c r="C26" s="192"/>
      <c r="D26" s="193"/>
      <c r="E26" s="160"/>
      <c r="F26" s="169"/>
      <c r="G26" s="194"/>
      <c r="H26" s="194"/>
      <c r="J26" s="95">
        <v>0</v>
      </c>
      <c r="K26" s="95">
        <v>134972</v>
      </c>
    </row>
    <row r="27" spans="1:11" ht="23.25">
      <c r="A27" s="106"/>
      <c r="B27" s="106"/>
      <c r="C27" s="190">
        <v>5403248</v>
      </c>
      <c r="D27" s="191" t="s">
        <v>62</v>
      </c>
      <c r="E27" s="106"/>
      <c r="F27" s="106"/>
      <c r="G27" s="190">
        <v>2020745</v>
      </c>
      <c r="H27" s="191" t="s">
        <v>104</v>
      </c>
      <c r="J27" s="85">
        <f>SUM(J19:J26)</f>
        <v>2020745.79</v>
      </c>
      <c r="K27" s="95">
        <v>743129</v>
      </c>
    </row>
    <row r="28" spans="1:11" ht="23.25">
      <c r="A28" s="106"/>
      <c r="B28" s="106"/>
      <c r="C28" s="114">
        <v>17363073</v>
      </c>
      <c r="D28" s="116" t="s">
        <v>82</v>
      </c>
      <c r="E28" s="117"/>
      <c r="F28" s="106"/>
      <c r="G28" s="114">
        <v>3146782</v>
      </c>
      <c r="H28" s="116" t="s">
        <v>211</v>
      </c>
      <c r="K28" s="85">
        <f>SUM(K19:K27)</f>
        <v>5549876.45</v>
      </c>
    </row>
    <row r="29" spans="1:11" ht="23.25">
      <c r="A29" s="118"/>
      <c r="B29" s="118"/>
      <c r="C29" s="39"/>
      <c r="D29" s="118"/>
      <c r="E29" s="119"/>
      <c r="F29" s="118"/>
      <c r="G29" s="39"/>
      <c r="H29" s="120"/>
      <c r="K29" s="85">
        <v>6083652.08</v>
      </c>
    </row>
    <row r="30" spans="1:11" ht="23.25">
      <c r="A30" s="118"/>
      <c r="B30" s="118"/>
      <c r="C30" s="39"/>
      <c r="D30" s="118"/>
      <c r="E30" s="119"/>
      <c r="F30" s="118"/>
      <c r="G30" s="39"/>
      <c r="H30" s="120"/>
      <c r="K30" s="85">
        <f>SUM(K28:K29)</f>
        <v>11633528.530000001</v>
      </c>
    </row>
    <row r="31" spans="1:8" ht="23.25">
      <c r="A31" s="118"/>
      <c r="B31" s="118"/>
      <c r="C31" s="39"/>
      <c r="D31" s="118"/>
      <c r="E31" s="119"/>
      <c r="F31" s="118"/>
      <c r="G31" s="39"/>
      <c r="H31" s="120"/>
    </row>
    <row r="32" spans="1:8" ht="23.25">
      <c r="A32" s="118"/>
      <c r="B32" s="118"/>
      <c r="C32" s="39"/>
      <c r="D32" s="118"/>
      <c r="E32" s="119"/>
      <c r="F32" s="118"/>
      <c r="G32" s="39"/>
      <c r="H32" s="120"/>
    </row>
    <row r="33" spans="1:8" ht="23.25">
      <c r="A33" s="118"/>
      <c r="B33" s="118"/>
      <c r="C33" s="39"/>
      <c r="D33" s="118"/>
      <c r="E33" s="119"/>
      <c r="F33" s="118"/>
      <c r="G33" s="39"/>
      <c r="H33" s="120"/>
    </row>
    <row r="34" spans="1:8" ht="23.25">
      <c r="A34" s="118"/>
      <c r="B34" s="118"/>
      <c r="C34" s="39"/>
      <c r="D34" s="118"/>
      <c r="E34" s="119"/>
      <c r="F34" s="118"/>
      <c r="G34" s="39"/>
      <c r="H34" s="120"/>
    </row>
    <row r="35" spans="1:8" ht="23.25">
      <c r="A35" s="118"/>
      <c r="B35" s="118"/>
      <c r="C35" s="39"/>
      <c r="D35" s="118"/>
      <c r="E35" s="119"/>
      <c r="F35" s="118"/>
      <c r="G35" s="39"/>
      <c r="H35" s="120"/>
    </row>
    <row r="36" spans="1:8" ht="23.25">
      <c r="A36" s="118"/>
      <c r="B36" s="118"/>
      <c r="C36" s="39"/>
      <c r="D36" s="118"/>
      <c r="E36" s="119"/>
      <c r="F36" s="118"/>
      <c r="G36" s="39"/>
      <c r="H36" s="120"/>
    </row>
    <row r="37" spans="1:8" ht="23.25">
      <c r="A37" s="118"/>
      <c r="B37" s="118"/>
      <c r="C37" s="39"/>
      <c r="D37" s="118"/>
      <c r="E37" s="119"/>
      <c r="F37" s="118"/>
      <c r="G37" s="39"/>
      <c r="H37" s="120"/>
    </row>
    <row r="38" spans="1:8" ht="23.25">
      <c r="A38" s="118"/>
      <c r="B38" s="118"/>
      <c r="C38" s="39"/>
      <c r="D38" s="118"/>
      <c r="E38" s="119"/>
      <c r="F38" s="118"/>
      <c r="G38" s="39"/>
      <c r="H38" s="120"/>
    </row>
    <row r="39" spans="1:8" ht="23.25">
      <c r="A39" s="239" t="s">
        <v>46</v>
      </c>
      <c r="B39" s="239"/>
      <c r="C39" s="239"/>
      <c r="D39" s="239"/>
      <c r="E39" s="239"/>
      <c r="F39" s="239"/>
      <c r="G39" s="240"/>
      <c r="H39" s="240"/>
    </row>
    <row r="40" spans="1:8" ht="23.25">
      <c r="A40" s="241" t="s">
        <v>3</v>
      </c>
      <c r="B40" s="242"/>
      <c r="C40" s="242"/>
      <c r="D40" s="242"/>
      <c r="E40" s="243" t="s">
        <v>0</v>
      </c>
      <c r="F40" s="246" t="s">
        <v>7</v>
      </c>
      <c r="G40" s="246" t="s">
        <v>8</v>
      </c>
      <c r="H40" s="249"/>
    </row>
    <row r="41" spans="1:8" ht="23.25">
      <c r="A41" s="246" t="s">
        <v>4</v>
      </c>
      <c r="B41" s="249"/>
      <c r="C41" s="250" t="s">
        <v>6</v>
      </c>
      <c r="D41" s="251"/>
      <c r="E41" s="266"/>
      <c r="F41" s="247"/>
      <c r="G41" s="247" t="s">
        <v>6</v>
      </c>
      <c r="H41" s="252"/>
    </row>
    <row r="42" spans="1:8" ht="23.25">
      <c r="A42" s="248" t="s">
        <v>5</v>
      </c>
      <c r="B42" s="268"/>
      <c r="C42" s="239" t="s">
        <v>5</v>
      </c>
      <c r="D42" s="268"/>
      <c r="E42" s="267"/>
      <c r="F42" s="248"/>
      <c r="G42" s="262" t="s">
        <v>5</v>
      </c>
      <c r="H42" s="263"/>
    </row>
    <row r="43" spans="1:8" ht="23.25">
      <c r="A43" s="98"/>
      <c r="B43" s="99"/>
      <c r="C43" s="100"/>
      <c r="D43" s="121"/>
      <c r="E43" s="122" t="s">
        <v>29</v>
      </c>
      <c r="F43" s="99"/>
      <c r="G43" s="105"/>
      <c r="H43" s="109"/>
    </row>
    <row r="44" spans="1:10" ht="23.25">
      <c r="A44" s="105">
        <v>1610967</v>
      </c>
      <c r="B44" s="110" t="s">
        <v>1</v>
      </c>
      <c r="C44" s="105">
        <v>387052</v>
      </c>
      <c r="D44" s="110" t="s">
        <v>1</v>
      </c>
      <c r="E44" s="106" t="s">
        <v>30</v>
      </c>
      <c r="F44" s="111" t="s">
        <v>40</v>
      </c>
      <c r="G44" s="105">
        <v>10386</v>
      </c>
      <c r="H44" s="110" t="s">
        <v>1</v>
      </c>
      <c r="J44" s="176">
        <v>387052</v>
      </c>
    </row>
    <row r="45" spans="1:10" ht="23.25">
      <c r="A45" s="105">
        <v>3393300</v>
      </c>
      <c r="B45" s="110" t="s">
        <v>1</v>
      </c>
      <c r="C45" s="105">
        <v>1951738</v>
      </c>
      <c r="D45" s="110" t="s">
        <v>1</v>
      </c>
      <c r="E45" s="106" t="s">
        <v>31</v>
      </c>
      <c r="F45" s="111" t="s">
        <v>23</v>
      </c>
      <c r="G45" s="105">
        <v>304550</v>
      </c>
      <c r="H45" s="110" t="s">
        <v>1</v>
      </c>
      <c r="J45" s="176">
        <v>1951738</v>
      </c>
    </row>
    <row r="46" spans="1:10" ht="23.25">
      <c r="A46" s="105">
        <v>884700</v>
      </c>
      <c r="B46" s="110" t="s">
        <v>1</v>
      </c>
      <c r="C46" s="105">
        <v>525500</v>
      </c>
      <c r="D46" s="110" t="s">
        <v>1</v>
      </c>
      <c r="E46" s="106" t="s">
        <v>32</v>
      </c>
      <c r="F46" s="111" t="s">
        <v>41</v>
      </c>
      <c r="G46" s="105">
        <v>74540</v>
      </c>
      <c r="H46" s="110" t="s">
        <v>1</v>
      </c>
      <c r="J46" s="176">
        <v>525500</v>
      </c>
    </row>
    <row r="47" spans="1:10" ht="23.25">
      <c r="A47" s="105">
        <v>955800</v>
      </c>
      <c r="B47" s="110" t="s">
        <v>1</v>
      </c>
      <c r="C47" s="105">
        <v>205687</v>
      </c>
      <c r="D47" s="110" t="s">
        <v>1</v>
      </c>
      <c r="E47" s="106" t="s">
        <v>33</v>
      </c>
      <c r="F47" s="111" t="s">
        <v>42</v>
      </c>
      <c r="G47" s="105">
        <v>40668</v>
      </c>
      <c r="H47" s="110" t="s">
        <v>1</v>
      </c>
      <c r="J47" s="176">
        <v>205687</v>
      </c>
    </row>
    <row r="48" spans="1:10" ht="23.25">
      <c r="A48" s="105">
        <v>4573100</v>
      </c>
      <c r="B48" s="110" t="s">
        <v>1</v>
      </c>
      <c r="C48" s="105">
        <v>1662958</v>
      </c>
      <c r="D48" s="110">
        <v>84</v>
      </c>
      <c r="E48" s="106" t="s">
        <v>34</v>
      </c>
      <c r="F48" s="111" t="s">
        <v>84</v>
      </c>
      <c r="G48" s="105">
        <v>299653</v>
      </c>
      <c r="H48" s="110" t="s">
        <v>1</v>
      </c>
      <c r="J48" s="176">
        <v>1662958.84</v>
      </c>
    </row>
    <row r="49" spans="1:10" ht="23.25">
      <c r="A49" s="105">
        <v>1913100</v>
      </c>
      <c r="B49" s="110" t="s">
        <v>1</v>
      </c>
      <c r="C49" s="105">
        <v>449083</v>
      </c>
      <c r="D49" s="110" t="s">
        <v>1</v>
      </c>
      <c r="E49" s="106" t="s">
        <v>35</v>
      </c>
      <c r="F49" s="111" t="s">
        <v>85</v>
      </c>
      <c r="G49" s="105">
        <v>67133</v>
      </c>
      <c r="H49" s="110" t="s">
        <v>1</v>
      </c>
      <c r="J49" s="176">
        <v>449083</v>
      </c>
    </row>
    <row r="50" spans="1:10" ht="23.25">
      <c r="A50" s="112">
        <v>510000</v>
      </c>
      <c r="B50" s="110" t="s">
        <v>1</v>
      </c>
      <c r="C50" s="112">
        <v>228633</v>
      </c>
      <c r="D50" s="110">
        <v>24</v>
      </c>
      <c r="E50" s="106" t="s">
        <v>36</v>
      </c>
      <c r="F50" s="111" t="s">
        <v>43</v>
      </c>
      <c r="G50" s="112">
        <v>36568</v>
      </c>
      <c r="H50" s="111" t="s">
        <v>54</v>
      </c>
      <c r="J50" s="179">
        <v>228633.24</v>
      </c>
    </row>
    <row r="51" spans="1:10" ht="23.25">
      <c r="A51" s="112">
        <v>873100</v>
      </c>
      <c r="B51" s="110" t="s">
        <v>1</v>
      </c>
      <c r="C51" s="112">
        <v>377300</v>
      </c>
      <c r="D51" s="110" t="s">
        <v>1</v>
      </c>
      <c r="E51" s="106" t="s">
        <v>28</v>
      </c>
      <c r="F51" s="111" t="s">
        <v>44</v>
      </c>
      <c r="G51" s="113" t="s">
        <v>206</v>
      </c>
      <c r="H51" s="110" t="s">
        <v>63</v>
      </c>
      <c r="J51" s="179">
        <v>377300</v>
      </c>
    </row>
    <row r="52" spans="1:10" ht="23.25">
      <c r="A52" s="112">
        <v>856300</v>
      </c>
      <c r="B52" s="110" t="s">
        <v>1</v>
      </c>
      <c r="C52" s="112">
        <v>295700</v>
      </c>
      <c r="D52" s="110" t="s">
        <v>1</v>
      </c>
      <c r="E52" s="106" t="s">
        <v>37</v>
      </c>
      <c r="F52" s="111" t="s">
        <v>68</v>
      </c>
      <c r="G52" s="112">
        <v>99000</v>
      </c>
      <c r="H52" s="110" t="s">
        <v>63</v>
      </c>
      <c r="J52" s="179">
        <v>295700</v>
      </c>
    </row>
    <row r="53" spans="1:10" ht="23.25">
      <c r="A53" s="112">
        <v>2100000</v>
      </c>
      <c r="B53" s="110" t="s">
        <v>1</v>
      </c>
      <c r="C53" s="113" t="s">
        <v>63</v>
      </c>
      <c r="D53" s="110" t="s">
        <v>63</v>
      </c>
      <c r="E53" s="106" t="s">
        <v>38</v>
      </c>
      <c r="F53" s="111" t="s">
        <v>69</v>
      </c>
      <c r="G53" s="113" t="s">
        <v>63</v>
      </c>
      <c r="H53" s="110" t="s">
        <v>63</v>
      </c>
      <c r="J53" s="180" t="s">
        <v>63</v>
      </c>
    </row>
    <row r="54" spans="1:10" ht="23.25">
      <c r="A54" s="123">
        <v>25000</v>
      </c>
      <c r="B54" s="110" t="s">
        <v>1</v>
      </c>
      <c r="C54" s="170" t="s">
        <v>63</v>
      </c>
      <c r="D54" s="110" t="s">
        <v>63</v>
      </c>
      <c r="E54" s="106" t="s">
        <v>39</v>
      </c>
      <c r="F54" s="110">
        <v>550</v>
      </c>
      <c r="G54" s="172" t="s">
        <v>63</v>
      </c>
      <c r="H54" s="110" t="s">
        <v>63</v>
      </c>
      <c r="J54" s="180" t="s">
        <v>63</v>
      </c>
    </row>
    <row r="55" spans="1:10" ht="23.25">
      <c r="A55" s="124">
        <f>SUM(A44:A54)</f>
        <v>17695367</v>
      </c>
      <c r="B55" s="115" t="s">
        <v>1</v>
      </c>
      <c r="C55" s="124">
        <v>6083652</v>
      </c>
      <c r="D55" s="116" t="s">
        <v>62</v>
      </c>
      <c r="E55" s="106"/>
      <c r="F55" s="110"/>
      <c r="G55" s="124">
        <v>932498</v>
      </c>
      <c r="H55" s="116" t="s">
        <v>54</v>
      </c>
      <c r="J55" s="85">
        <f>SUM(J44:J54)</f>
        <v>6083652.08</v>
      </c>
    </row>
    <row r="56" spans="1:10" ht="23.25">
      <c r="A56" s="106"/>
      <c r="B56" s="106"/>
      <c r="C56" s="105">
        <v>643000</v>
      </c>
      <c r="D56" s="111" t="s">
        <v>1</v>
      </c>
      <c r="E56" s="106" t="s">
        <v>45</v>
      </c>
      <c r="F56" s="110">
        <v>700</v>
      </c>
      <c r="G56" s="112">
        <v>420000</v>
      </c>
      <c r="H56" s="111" t="s">
        <v>1</v>
      </c>
      <c r="J56" s="95">
        <v>643000</v>
      </c>
    </row>
    <row r="57" spans="1:10" ht="23.25">
      <c r="A57" s="106"/>
      <c r="B57" s="106"/>
      <c r="C57" s="112">
        <v>274288</v>
      </c>
      <c r="D57" s="110">
        <v>27</v>
      </c>
      <c r="E57" s="106" t="s">
        <v>113</v>
      </c>
      <c r="F57" s="110">
        <v>900</v>
      </c>
      <c r="G57" s="112">
        <v>32380</v>
      </c>
      <c r="H57" s="110">
        <v>43</v>
      </c>
      <c r="J57" s="95">
        <v>274288.27</v>
      </c>
    </row>
    <row r="58" spans="1:10" ht="23.25">
      <c r="A58" s="106"/>
      <c r="B58" s="106"/>
      <c r="C58" s="112">
        <v>411777</v>
      </c>
      <c r="D58" s="110">
        <v>42</v>
      </c>
      <c r="E58" s="106" t="s">
        <v>207</v>
      </c>
      <c r="F58" s="110">
        <v>3000</v>
      </c>
      <c r="G58" s="113" t="s">
        <v>63</v>
      </c>
      <c r="H58" s="111" t="s">
        <v>63</v>
      </c>
      <c r="J58" s="95">
        <v>411777.42</v>
      </c>
    </row>
    <row r="59" spans="1:10" ht="23.25">
      <c r="A59" s="106"/>
      <c r="B59" s="106"/>
      <c r="C59" s="112">
        <v>178269</v>
      </c>
      <c r="D59" s="110">
        <v>76</v>
      </c>
      <c r="E59" s="106" t="s">
        <v>86</v>
      </c>
      <c r="F59" s="111"/>
      <c r="G59" s="113" t="s">
        <v>63</v>
      </c>
      <c r="H59" s="111" t="s">
        <v>63</v>
      </c>
      <c r="J59" s="95">
        <v>178269.76</v>
      </c>
    </row>
    <row r="60" spans="1:10" ht="23.25">
      <c r="A60" s="106"/>
      <c r="B60" s="106"/>
      <c r="C60" s="112">
        <v>2854000</v>
      </c>
      <c r="D60" s="110" t="s">
        <v>1</v>
      </c>
      <c r="E60" s="106" t="s">
        <v>208</v>
      </c>
      <c r="F60" s="111"/>
      <c r="G60" s="113" t="s">
        <v>63</v>
      </c>
      <c r="H60" s="111" t="s">
        <v>63</v>
      </c>
      <c r="J60" s="95">
        <v>2854000</v>
      </c>
    </row>
    <row r="61" spans="1:10" ht="23.25">
      <c r="A61" s="106"/>
      <c r="B61" s="106"/>
      <c r="C61" s="112">
        <v>344000</v>
      </c>
      <c r="D61" s="110" t="s">
        <v>1</v>
      </c>
      <c r="E61" s="106" t="s">
        <v>209</v>
      </c>
      <c r="F61" s="111"/>
      <c r="G61" s="113" t="s">
        <v>63</v>
      </c>
      <c r="H61" s="111" t="s">
        <v>63</v>
      </c>
      <c r="J61" s="95">
        <v>344000</v>
      </c>
    </row>
    <row r="62" spans="1:10" ht="23.25">
      <c r="A62" s="106"/>
      <c r="B62" s="106"/>
      <c r="C62" s="170">
        <v>15440</v>
      </c>
      <c r="D62" s="110" t="s">
        <v>1</v>
      </c>
      <c r="E62" s="106" t="s">
        <v>48</v>
      </c>
      <c r="F62" s="111" t="s">
        <v>87</v>
      </c>
      <c r="G62" s="112">
        <v>64552</v>
      </c>
      <c r="H62" s="111" t="s">
        <v>63</v>
      </c>
      <c r="J62" s="95">
        <v>15440</v>
      </c>
    </row>
    <row r="63" spans="1:10" ht="23.25">
      <c r="A63" s="106"/>
      <c r="B63" s="106"/>
      <c r="C63" s="170">
        <v>134972</v>
      </c>
      <c r="D63" s="110" t="s">
        <v>1</v>
      </c>
      <c r="E63" s="106" t="s">
        <v>105</v>
      </c>
      <c r="F63" s="111" t="s">
        <v>106</v>
      </c>
      <c r="G63" s="112">
        <v>597972</v>
      </c>
      <c r="H63" s="111" t="s">
        <v>63</v>
      </c>
      <c r="J63" s="95">
        <v>134972</v>
      </c>
    </row>
    <row r="64" spans="1:10" ht="23.25">
      <c r="A64" s="106"/>
      <c r="B64" s="106"/>
      <c r="C64" s="170" t="s">
        <v>1</v>
      </c>
      <c r="D64" s="110" t="s">
        <v>1</v>
      </c>
      <c r="E64" s="106" t="s">
        <v>61</v>
      </c>
      <c r="F64" s="111"/>
      <c r="G64" s="113" t="s">
        <v>63</v>
      </c>
      <c r="H64" s="111" t="s">
        <v>63</v>
      </c>
      <c r="J64" s="95">
        <v>743129</v>
      </c>
    </row>
    <row r="65" spans="1:10" ht="23.25">
      <c r="A65" s="106"/>
      <c r="B65" s="106"/>
      <c r="C65" s="170">
        <v>743129</v>
      </c>
      <c r="D65" s="110" t="s">
        <v>1</v>
      </c>
      <c r="E65" s="106" t="s">
        <v>70</v>
      </c>
      <c r="F65" s="111"/>
      <c r="G65" s="113" t="s">
        <v>63</v>
      </c>
      <c r="H65" s="111" t="s">
        <v>63</v>
      </c>
      <c r="J65" s="95">
        <f>SUM(J56:J64)</f>
        <v>5598876.45</v>
      </c>
    </row>
    <row r="66" spans="1:10" ht="23.25">
      <c r="A66" s="106"/>
      <c r="B66" s="106"/>
      <c r="C66" s="114">
        <v>5598876</v>
      </c>
      <c r="D66" s="116" t="s">
        <v>65</v>
      </c>
      <c r="E66" s="106"/>
      <c r="F66" s="106"/>
      <c r="G66" s="114">
        <v>1114904</v>
      </c>
      <c r="H66" s="116" t="s">
        <v>236</v>
      </c>
      <c r="J66" s="95">
        <v>6083652.08</v>
      </c>
    </row>
    <row r="67" spans="1:10" ht="21.75" customHeight="1">
      <c r="A67" s="106"/>
      <c r="B67" s="106"/>
      <c r="C67" s="114">
        <v>11682528</v>
      </c>
      <c r="D67" s="116" t="s">
        <v>98</v>
      </c>
      <c r="E67" s="117" t="s">
        <v>49</v>
      </c>
      <c r="F67" s="106"/>
      <c r="G67" s="114">
        <v>2047403</v>
      </c>
      <c r="H67" s="116" t="s">
        <v>102</v>
      </c>
      <c r="J67" s="85">
        <f>SUM(J65:J66)</f>
        <v>11682528.530000001</v>
      </c>
    </row>
    <row r="68" spans="1:8" ht="21.75" customHeight="1">
      <c r="A68" s="106"/>
      <c r="B68" s="106"/>
      <c r="C68" s="106"/>
      <c r="D68" s="106"/>
      <c r="E68" s="110" t="s">
        <v>50</v>
      </c>
      <c r="F68" s="106"/>
      <c r="G68" s="105"/>
      <c r="H68" s="106"/>
    </row>
    <row r="69" spans="1:8" ht="21.75" customHeight="1">
      <c r="A69" s="106"/>
      <c r="B69" s="106"/>
      <c r="C69" s="106"/>
      <c r="D69" s="106"/>
      <c r="E69" s="106" t="s">
        <v>243</v>
      </c>
      <c r="F69" s="106"/>
      <c r="G69" s="105"/>
      <c r="H69" s="106"/>
    </row>
    <row r="70" spans="1:8" ht="23.25">
      <c r="A70" s="106"/>
      <c r="B70" s="106"/>
      <c r="C70" s="106"/>
      <c r="D70" s="106"/>
      <c r="E70" s="110" t="s">
        <v>51</v>
      </c>
      <c r="F70" s="106"/>
      <c r="G70" s="105"/>
      <c r="H70" s="106"/>
    </row>
    <row r="71" spans="1:8" ht="24" thickBot="1">
      <c r="A71" s="106"/>
      <c r="B71" s="106"/>
      <c r="C71" s="125">
        <v>19116687</v>
      </c>
      <c r="D71" s="126" t="s">
        <v>285</v>
      </c>
      <c r="E71" s="117" t="s">
        <v>52</v>
      </c>
      <c r="F71" s="106"/>
      <c r="G71" s="125">
        <v>19116687</v>
      </c>
      <c r="H71" s="126" t="s">
        <v>285</v>
      </c>
    </row>
    <row r="72" spans="1:8" ht="24" thickTop="1">
      <c r="A72" s="118"/>
      <c r="B72" s="118"/>
      <c r="C72" s="39"/>
      <c r="D72" s="127"/>
      <c r="E72" s="119"/>
      <c r="F72" s="118"/>
      <c r="G72" s="39"/>
      <c r="H72" s="127"/>
    </row>
    <row r="73" spans="1:8" ht="23.25">
      <c r="A73" s="276" t="s">
        <v>231</v>
      </c>
      <c r="B73" s="276"/>
      <c r="C73" s="276"/>
      <c r="D73" s="276"/>
      <c r="E73" s="129" t="s">
        <v>230</v>
      </c>
      <c r="F73" s="128" t="s">
        <v>221</v>
      </c>
      <c r="G73" s="128"/>
      <c r="H73" s="128"/>
    </row>
    <row r="74" spans="1:8" ht="23.25">
      <c r="A74" s="276" t="s">
        <v>71</v>
      </c>
      <c r="B74" s="276"/>
      <c r="C74" s="276"/>
      <c r="D74" s="276"/>
      <c r="E74" s="129" t="s">
        <v>73</v>
      </c>
      <c r="F74" s="276" t="s">
        <v>93</v>
      </c>
      <c r="G74" s="276"/>
      <c r="H74" s="276"/>
    </row>
    <row r="75" spans="1:8" ht="23.25">
      <c r="A75" s="276" t="s">
        <v>72</v>
      </c>
      <c r="B75" s="276"/>
      <c r="C75" s="276"/>
      <c r="D75" s="276"/>
      <c r="E75" s="129" t="s">
        <v>74</v>
      </c>
      <c r="F75" s="276" t="s">
        <v>80</v>
      </c>
      <c r="G75" s="276"/>
      <c r="H75" s="276"/>
    </row>
    <row r="76" spans="1:11" ht="24.75" customHeight="1">
      <c r="A76" s="277"/>
      <c r="B76" s="277"/>
      <c r="C76" s="277"/>
      <c r="D76" s="277"/>
      <c r="E76" s="277"/>
      <c r="F76" s="277"/>
      <c r="G76" s="5"/>
      <c r="H76" s="5"/>
      <c r="K76" s="95">
        <v>49299.75</v>
      </c>
    </row>
    <row r="77" spans="1:11" ht="24.75" customHeight="1">
      <c r="A77" s="5"/>
      <c r="B77" s="278"/>
      <c r="C77" s="5"/>
      <c r="D77" s="5"/>
      <c r="E77" s="277"/>
      <c r="F77" s="277"/>
      <c r="G77" s="5"/>
      <c r="H77" s="5"/>
      <c r="K77" s="95">
        <v>28094.2</v>
      </c>
    </row>
    <row r="78" spans="1:11" ht="24.75" customHeight="1">
      <c r="A78" s="3"/>
      <c r="B78" s="278"/>
      <c r="C78" s="3"/>
      <c r="D78" s="42"/>
      <c r="E78" s="277"/>
      <c r="F78" s="277"/>
      <c r="G78" s="42"/>
      <c r="H78" s="42"/>
      <c r="K78" s="95">
        <v>7823.04</v>
      </c>
    </row>
    <row r="79" spans="1:11" ht="24.75" customHeight="1">
      <c r="A79" s="3"/>
      <c r="B79" s="42"/>
      <c r="C79" s="7"/>
      <c r="D79" s="42"/>
      <c r="E79" s="34"/>
      <c r="F79" s="42"/>
      <c r="G79" s="35"/>
      <c r="H79" s="5"/>
      <c r="K79" s="95">
        <v>33660</v>
      </c>
    </row>
    <row r="80" spans="1:11" ht="24.75" customHeight="1">
      <c r="A80" s="3"/>
      <c r="B80" s="42"/>
      <c r="C80" s="5"/>
      <c r="D80" s="42"/>
      <c r="E80" s="36"/>
      <c r="F80" s="5"/>
      <c r="G80" s="37"/>
      <c r="H80" s="5"/>
      <c r="K80" s="95">
        <v>16000</v>
      </c>
    </row>
    <row r="81" spans="1:11" ht="24.75" customHeight="1">
      <c r="A81" s="15"/>
      <c r="B81" s="42"/>
      <c r="C81" s="7"/>
      <c r="D81" s="42"/>
      <c r="E81" s="5"/>
      <c r="F81" s="5"/>
      <c r="G81" s="35"/>
      <c r="H81" s="5"/>
      <c r="K81" s="95">
        <v>3088</v>
      </c>
    </row>
    <row r="82" spans="1:11" ht="24.75" customHeight="1">
      <c r="A82" s="15"/>
      <c r="B82" s="42"/>
      <c r="C82" s="7"/>
      <c r="D82" s="42"/>
      <c r="E82" s="5"/>
      <c r="F82" s="5"/>
      <c r="G82" s="35"/>
      <c r="H82" s="5"/>
      <c r="K82" s="95">
        <v>5900</v>
      </c>
    </row>
    <row r="83" spans="1:11" ht="24.75" customHeight="1">
      <c r="A83" s="15"/>
      <c r="B83" s="42"/>
      <c r="C83" s="7"/>
      <c r="D83" s="42"/>
      <c r="E83" s="5"/>
      <c r="F83" s="5"/>
      <c r="G83" s="35"/>
      <c r="H83" s="5"/>
      <c r="K83" s="95">
        <v>30107.47</v>
      </c>
    </row>
    <row r="84" spans="1:11" ht="24.75" customHeight="1">
      <c r="A84" s="15"/>
      <c r="B84" s="42"/>
      <c r="C84" s="7"/>
      <c r="D84" s="42"/>
      <c r="E84" s="5"/>
      <c r="F84" s="5"/>
      <c r="G84" s="37"/>
      <c r="H84" s="5"/>
      <c r="K84" s="95">
        <v>244526</v>
      </c>
    </row>
    <row r="85" spans="1:11" ht="24.75" customHeight="1">
      <c r="A85" s="15"/>
      <c r="B85" s="42"/>
      <c r="C85" s="7"/>
      <c r="D85" s="42"/>
      <c r="E85" s="5"/>
      <c r="F85" s="5"/>
      <c r="G85" s="37"/>
      <c r="H85" s="5"/>
      <c r="K85" s="95">
        <v>10000</v>
      </c>
    </row>
    <row r="86" spans="1:11" ht="24.75" customHeight="1">
      <c r="A86" s="15"/>
      <c r="B86" s="42"/>
      <c r="C86" s="7"/>
      <c r="D86" s="42"/>
      <c r="E86" s="5"/>
      <c r="F86" s="5"/>
      <c r="G86" s="35"/>
      <c r="H86" s="5"/>
      <c r="K86" s="95">
        <v>41691.33</v>
      </c>
    </row>
    <row r="87" spans="1:11" ht="24.75" customHeight="1">
      <c r="A87" s="15"/>
      <c r="B87" s="42"/>
      <c r="C87" s="7"/>
      <c r="D87" s="42"/>
      <c r="E87" s="5"/>
      <c r="F87" s="5"/>
      <c r="G87" s="35"/>
      <c r="H87" s="5"/>
      <c r="K87" s="95">
        <v>742660.61</v>
      </c>
    </row>
    <row r="88" spans="1:11" ht="24.75" customHeight="1">
      <c r="A88" s="15"/>
      <c r="B88" s="42"/>
      <c r="C88" s="7"/>
      <c r="D88" s="42"/>
      <c r="E88" s="5"/>
      <c r="F88" s="5"/>
      <c r="G88" s="35"/>
      <c r="H88" s="5"/>
      <c r="K88" s="95">
        <v>25953.52</v>
      </c>
    </row>
    <row r="89" spans="1:11" ht="24.75" customHeight="1">
      <c r="A89" s="15"/>
      <c r="B89" s="42"/>
      <c r="C89" s="7"/>
      <c r="D89" s="42"/>
      <c r="E89" s="5"/>
      <c r="F89" s="5"/>
      <c r="G89" s="35"/>
      <c r="H89" s="5"/>
      <c r="K89" s="95">
        <v>446730.18</v>
      </c>
    </row>
    <row r="90" spans="1:11" ht="24.75" customHeight="1">
      <c r="A90" s="15"/>
      <c r="B90" s="42"/>
      <c r="C90" s="7"/>
      <c r="D90" s="42"/>
      <c r="E90" s="5"/>
      <c r="F90" s="5"/>
      <c r="G90" s="37"/>
      <c r="H90" s="5"/>
      <c r="K90" s="95">
        <v>1171805.91</v>
      </c>
    </row>
    <row r="91" spans="1:11" ht="24.75" customHeight="1">
      <c r="A91" s="3"/>
      <c r="B91" s="33"/>
      <c r="C91" s="7"/>
      <c r="D91" s="33"/>
      <c r="E91" s="5"/>
      <c r="F91" s="5"/>
      <c r="G91" s="37"/>
      <c r="H91" s="5"/>
      <c r="K91" s="95">
        <v>1001</v>
      </c>
    </row>
    <row r="92" spans="1:11" ht="24.75" customHeight="1">
      <c r="A92" s="38"/>
      <c r="B92" s="33"/>
      <c r="C92" s="7"/>
      <c r="D92" s="9"/>
      <c r="E92" s="5"/>
      <c r="F92" s="5"/>
      <c r="G92" s="35"/>
      <c r="H92" s="5"/>
      <c r="K92" s="95">
        <v>59979.01</v>
      </c>
    </row>
    <row r="93" spans="1:11" ht="24.75" customHeight="1">
      <c r="A93" s="39"/>
      <c r="B93" s="33"/>
      <c r="C93" s="7"/>
      <c r="D93" s="9"/>
      <c r="E93" s="5"/>
      <c r="F93" s="5"/>
      <c r="G93" s="35"/>
      <c r="H93" s="5"/>
      <c r="K93" s="95">
        <v>23573.4</v>
      </c>
    </row>
    <row r="94" spans="1:11" ht="24.75" customHeight="1">
      <c r="A94" s="39"/>
      <c r="B94" s="33"/>
      <c r="C94" s="7"/>
      <c r="D94" s="9"/>
      <c r="E94" s="40"/>
      <c r="F94" s="5"/>
      <c r="G94" s="35"/>
      <c r="H94" s="5"/>
      <c r="K94" s="95">
        <v>291434</v>
      </c>
    </row>
    <row r="95" spans="1:11" ht="24.75" customHeight="1">
      <c r="A95" s="39"/>
      <c r="B95" s="33"/>
      <c r="C95" s="7"/>
      <c r="D95" s="9"/>
      <c r="E95" s="40"/>
      <c r="F95" s="5"/>
      <c r="G95" s="35"/>
      <c r="H95" s="5"/>
      <c r="K95" s="95">
        <v>20</v>
      </c>
    </row>
    <row r="96" spans="1:11" ht="24.75" customHeight="1">
      <c r="A96" s="9"/>
      <c r="B96" s="9"/>
      <c r="C96" s="7"/>
      <c r="D96" s="9"/>
      <c r="E96" s="5"/>
      <c r="F96" s="5"/>
      <c r="G96" s="35"/>
      <c r="H96" s="5"/>
      <c r="K96" s="95">
        <v>2582263.34</v>
      </c>
    </row>
    <row r="97" spans="1:11" ht="24.75" customHeight="1">
      <c r="A97" s="9"/>
      <c r="B97" s="9"/>
      <c r="C97" s="7"/>
      <c r="D97" s="33"/>
      <c r="E97" s="5"/>
      <c r="F97" s="5"/>
      <c r="G97" s="35"/>
      <c r="H97" s="5"/>
      <c r="K97" s="95">
        <v>200</v>
      </c>
    </row>
    <row r="98" spans="1:11" ht="24.75" customHeight="1">
      <c r="A98" s="9"/>
      <c r="B98" s="9"/>
      <c r="C98" s="9"/>
      <c r="D98" s="9"/>
      <c r="E98" s="9"/>
      <c r="F98" s="9"/>
      <c r="G98" s="9"/>
      <c r="H98" s="9"/>
      <c r="K98" s="95">
        <v>72000</v>
      </c>
    </row>
    <row r="99" spans="1:11" ht="24.75" customHeight="1">
      <c r="A99" s="9"/>
      <c r="B99" s="9"/>
      <c r="C99" s="9"/>
      <c r="D99" s="9"/>
      <c r="E99" s="9"/>
      <c r="F99" s="9"/>
      <c r="G99" s="9"/>
      <c r="H99" s="9"/>
      <c r="K99" s="95">
        <v>120000</v>
      </c>
    </row>
    <row r="100" spans="1:11" ht="24.75" customHeight="1">
      <c r="A100" s="9"/>
      <c r="B100" s="9"/>
      <c r="C100" s="41"/>
      <c r="D100" s="9"/>
      <c r="E100" s="9"/>
      <c r="F100" s="9"/>
      <c r="G100" s="41"/>
      <c r="H100" s="9"/>
      <c r="K100" s="95">
        <v>1594040</v>
      </c>
    </row>
    <row r="101" spans="1:11" ht="24.75" customHeight="1">
      <c r="A101" s="9"/>
      <c r="B101" s="9"/>
      <c r="C101" s="41"/>
      <c r="D101" s="9"/>
      <c r="E101" s="9"/>
      <c r="F101" s="9"/>
      <c r="G101" s="41"/>
      <c r="H101" s="9"/>
      <c r="K101" s="95">
        <v>2329600</v>
      </c>
    </row>
    <row r="102" spans="1:11" ht="24.75" customHeight="1">
      <c r="A102" s="9"/>
      <c r="B102" s="9"/>
      <c r="C102" s="9"/>
      <c r="D102" s="9"/>
      <c r="E102" s="9"/>
      <c r="F102" s="9"/>
      <c r="G102" s="9"/>
      <c r="H102" s="9"/>
      <c r="K102" s="95">
        <v>42000</v>
      </c>
    </row>
    <row r="103" spans="1:11" ht="24.75" customHeight="1">
      <c r="A103" s="9"/>
      <c r="B103" s="9"/>
      <c r="C103" s="9"/>
      <c r="D103" s="9"/>
      <c r="E103" s="9"/>
      <c r="F103" s="9"/>
      <c r="G103" s="9"/>
      <c r="H103" s="9"/>
      <c r="K103" s="95">
        <v>1936738</v>
      </c>
    </row>
    <row r="104" spans="1:11" ht="24.75" customHeight="1">
      <c r="A104" s="9"/>
      <c r="B104" s="9"/>
      <c r="C104" s="9"/>
      <c r="D104" s="9"/>
      <c r="E104" s="9"/>
      <c r="F104" s="9"/>
      <c r="G104" s="9"/>
      <c r="H104" s="9"/>
      <c r="K104" s="95">
        <v>20</v>
      </c>
    </row>
    <row r="105" spans="1:11" ht="24.75" customHeight="1">
      <c r="A105" s="9"/>
      <c r="B105" s="9"/>
      <c r="C105" s="9"/>
      <c r="D105" s="9"/>
      <c r="E105" s="9"/>
      <c r="F105" s="9"/>
      <c r="G105" s="9"/>
      <c r="H105" s="9"/>
      <c r="K105" s="95">
        <v>164</v>
      </c>
    </row>
    <row r="106" spans="1:11" ht="24.75" customHeight="1">
      <c r="A106" s="9"/>
      <c r="B106" s="9"/>
      <c r="C106" s="9"/>
      <c r="D106" s="9"/>
      <c r="E106" s="9"/>
      <c r="F106" s="9"/>
      <c r="G106" s="9"/>
      <c r="H106" s="9"/>
      <c r="K106" s="95">
        <v>100</v>
      </c>
    </row>
    <row r="107" spans="1:11" ht="24.75" customHeight="1">
      <c r="A107" s="9"/>
      <c r="B107" s="9"/>
      <c r="C107" s="9"/>
      <c r="D107" s="9"/>
      <c r="E107" s="9"/>
      <c r="F107" s="9"/>
      <c r="G107" s="9"/>
      <c r="H107" s="9"/>
      <c r="K107" s="95">
        <f>SUM(K76:K106)</f>
        <v>11910472.76</v>
      </c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9"/>
      <c r="B131" s="9"/>
      <c r="C131" s="9"/>
      <c r="D131" s="9"/>
      <c r="E131" s="9"/>
      <c r="F131" s="9"/>
      <c r="G131" s="9"/>
      <c r="H131" s="9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12.75">
      <c r="A133" s="9"/>
      <c r="B133" s="9"/>
      <c r="C133" s="9"/>
      <c r="D133" s="9"/>
      <c r="E133" s="9"/>
      <c r="F133" s="9"/>
      <c r="G133" s="9"/>
      <c r="H133" s="9"/>
    </row>
    <row r="138" ht="12.75">
      <c r="E138" s="29"/>
    </row>
    <row r="139" spans="1:8" ht="24">
      <c r="A139" s="273"/>
      <c r="B139" s="273"/>
      <c r="C139" s="273"/>
      <c r="D139" s="273"/>
      <c r="E139" s="274"/>
      <c r="F139" s="274"/>
      <c r="G139" s="273"/>
      <c r="H139" s="275"/>
    </row>
    <row r="140" spans="1:8" ht="24">
      <c r="A140" s="273"/>
      <c r="B140" s="273"/>
      <c r="C140" s="273"/>
      <c r="D140" s="275"/>
      <c r="E140" s="274"/>
      <c r="F140" s="274"/>
      <c r="G140" s="273"/>
      <c r="H140" s="273"/>
    </row>
    <row r="141" spans="1:8" ht="24">
      <c r="A141" s="273"/>
      <c r="B141" s="273"/>
      <c r="C141" s="273"/>
      <c r="D141" s="275"/>
      <c r="E141" s="274"/>
      <c r="F141" s="274"/>
      <c r="G141" s="273"/>
      <c r="H141" s="273"/>
    </row>
    <row r="142" ht="24">
      <c r="E142" s="31"/>
    </row>
    <row r="143" spans="1:8" ht="12.75">
      <c r="A143" s="30"/>
      <c r="B143" s="29"/>
      <c r="C143" s="30"/>
      <c r="D143" s="29"/>
      <c r="E143" s="29"/>
      <c r="G143" s="30"/>
      <c r="H143" s="29"/>
    </row>
    <row r="144" spans="1:8" ht="12.75">
      <c r="A144" s="30"/>
      <c r="B144" s="29"/>
      <c r="C144" s="30"/>
      <c r="D144" s="29"/>
      <c r="E144" s="29"/>
      <c r="G144" s="30"/>
      <c r="H144" s="29"/>
    </row>
    <row r="145" spans="1:8" ht="12.75">
      <c r="A145" s="30"/>
      <c r="B145" s="29"/>
      <c r="C145" s="30"/>
      <c r="D145" s="29"/>
      <c r="E145" s="29"/>
      <c r="G145" s="30"/>
      <c r="H145" s="29"/>
    </row>
    <row r="146" spans="1:8" ht="12.75">
      <c r="A146" s="30"/>
      <c r="B146" s="29"/>
      <c r="C146" s="30"/>
      <c r="E146" s="29"/>
      <c r="G146" s="30"/>
      <c r="H146" s="29"/>
    </row>
  </sheetData>
  <sheetProtection/>
  <mergeCells count="42">
    <mergeCell ref="A73:D73"/>
    <mergeCell ref="A40:D40"/>
    <mergeCell ref="E40:E42"/>
    <mergeCell ref="F40:F42"/>
    <mergeCell ref="A42:B42"/>
    <mergeCell ref="C42:D42"/>
    <mergeCell ref="G42:H42"/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  <mergeCell ref="A41:B41"/>
    <mergeCell ref="C41:D41"/>
    <mergeCell ref="G41:H41"/>
    <mergeCell ref="C7:D7"/>
    <mergeCell ref="G7:H7"/>
    <mergeCell ref="G40:H40"/>
    <mergeCell ref="A39:H39"/>
    <mergeCell ref="A74:D74"/>
    <mergeCell ref="F74:H74"/>
    <mergeCell ref="A76:D76"/>
    <mergeCell ref="E76:E78"/>
    <mergeCell ref="F76:F78"/>
    <mergeCell ref="B77:B78"/>
    <mergeCell ref="A75:D75"/>
    <mergeCell ref="F75:H75"/>
    <mergeCell ref="A139:D139"/>
    <mergeCell ref="E139:E141"/>
    <mergeCell ref="F139:F141"/>
    <mergeCell ref="G139:H139"/>
    <mergeCell ref="A140:B140"/>
    <mergeCell ref="C140:D140"/>
    <mergeCell ref="G140:H140"/>
    <mergeCell ref="A141:B141"/>
    <mergeCell ref="C141:D141"/>
    <mergeCell ref="G141:H141"/>
  </mergeCells>
  <printOptions/>
  <pageMargins left="0.5118110236220472" right="0.11811023622047245" top="0" bottom="0" header="0.31496062992125984" footer="0.31496062992125984"/>
  <pageSetup horizontalDpi="180" verticalDpi="18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7.00390625" style="0" customWidth="1"/>
    <col min="2" max="2" width="20.7109375" style="0" customWidth="1"/>
  </cols>
  <sheetData>
    <row r="1" spans="1:2" ht="23.25">
      <c r="A1" s="237" t="s">
        <v>245</v>
      </c>
      <c r="B1" s="237"/>
    </row>
    <row r="2" spans="1:2" ht="21">
      <c r="A2" s="57" t="s">
        <v>123</v>
      </c>
      <c r="B2" s="43">
        <f>SUM(B3:B5)</f>
        <v>7697.03</v>
      </c>
    </row>
    <row r="3" spans="1:2" ht="21.75">
      <c r="A3" s="58" t="s">
        <v>124</v>
      </c>
      <c r="B3" s="44">
        <v>1812.5</v>
      </c>
    </row>
    <row r="4" spans="1:2" ht="21.75">
      <c r="A4" s="58" t="s">
        <v>125</v>
      </c>
      <c r="B4" s="44">
        <v>4709.49</v>
      </c>
    </row>
    <row r="5" spans="1:2" ht="21.75">
      <c r="A5" s="58" t="s">
        <v>126</v>
      </c>
      <c r="B5" s="44">
        <v>1175.04</v>
      </c>
    </row>
    <row r="6" spans="1:2" ht="21">
      <c r="A6" s="59" t="s">
        <v>127</v>
      </c>
      <c r="B6" s="43">
        <f>SUM(B7:B16)</f>
        <v>21460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13500</v>
      </c>
    </row>
    <row r="9" spans="1:2" ht="21.75">
      <c r="A9" s="58" t="s">
        <v>130</v>
      </c>
      <c r="B9" s="44">
        <v>300</v>
      </c>
    </row>
    <row r="10" spans="1:2" ht="21.75">
      <c r="A10" s="58" t="s">
        <v>190</v>
      </c>
      <c r="B10" s="44">
        <v>7660</v>
      </c>
    </row>
    <row r="11" spans="1:2" ht="21.75">
      <c r="A11" s="58" t="s">
        <v>131</v>
      </c>
      <c r="B11" s="44">
        <v>0</v>
      </c>
    </row>
    <row r="12" spans="1:2" ht="21.75">
      <c r="A12" s="58" t="s">
        <v>171</v>
      </c>
      <c r="B12" s="44">
        <v>0</v>
      </c>
    </row>
    <row r="13" spans="1:2" ht="21.75">
      <c r="A13" s="58" t="s">
        <v>172</v>
      </c>
      <c r="B13" s="44">
        <v>0</v>
      </c>
    </row>
    <row r="14" spans="1:2" ht="21.75">
      <c r="A14" s="58" t="s">
        <v>177</v>
      </c>
      <c r="B14" s="44">
        <v>0</v>
      </c>
    </row>
    <row r="15" spans="1:2" ht="21.75">
      <c r="A15" s="58" t="s">
        <v>246</v>
      </c>
      <c r="B15" s="44">
        <v>0</v>
      </c>
    </row>
    <row r="16" spans="1:2" ht="21.75">
      <c r="A16" s="58" t="s">
        <v>247</v>
      </c>
      <c r="B16" s="44">
        <v>0</v>
      </c>
    </row>
    <row r="17" spans="1:2" ht="21.75">
      <c r="A17" s="58" t="s">
        <v>187</v>
      </c>
      <c r="B17" s="44">
        <v>1001</v>
      </c>
    </row>
    <row r="18" spans="1:2" ht="21">
      <c r="A18" s="59" t="s">
        <v>132</v>
      </c>
      <c r="B18" s="45">
        <f>SUM(B19:B19)</f>
        <v>0</v>
      </c>
    </row>
    <row r="19" spans="1:2" ht="21.75">
      <c r="A19" s="58" t="s">
        <v>133</v>
      </c>
      <c r="B19" s="44">
        <v>0</v>
      </c>
    </row>
    <row r="20" spans="1:2" ht="21">
      <c r="A20" s="59" t="s">
        <v>134</v>
      </c>
      <c r="B20" s="43">
        <f>SUM(B21:B21)</f>
        <v>24092.5</v>
      </c>
    </row>
    <row r="21" spans="1:2" ht="21.75">
      <c r="A21" s="58" t="s">
        <v>135</v>
      </c>
      <c r="B21" s="44">
        <v>24092.5</v>
      </c>
    </row>
    <row r="22" spans="1:2" ht="21">
      <c r="A22" s="59" t="s">
        <v>136</v>
      </c>
      <c r="B22" s="43">
        <f>SUM(B23:B25)</f>
        <v>280.33</v>
      </c>
    </row>
    <row r="23" spans="1:2" ht="21.75">
      <c r="A23" s="58" t="s">
        <v>137</v>
      </c>
      <c r="B23" s="44">
        <v>0</v>
      </c>
    </row>
    <row r="24" spans="1:2" ht="21.75">
      <c r="A24" s="58" t="s">
        <v>138</v>
      </c>
      <c r="B24" s="44">
        <v>280.33</v>
      </c>
    </row>
    <row r="25" spans="1:2" ht="21.75">
      <c r="A25" s="58" t="s">
        <v>170</v>
      </c>
      <c r="B25" s="75">
        <v>0</v>
      </c>
    </row>
    <row r="26" spans="1:2" ht="21">
      <c r="A26" s="59" t="s">
        <v>139</v>
      </c>
      <c r="B26" s="43">
        <f>SUM(B27:B34)</f>
        <v>1022153.77</v>
      </c>
    </row>
    <row r="27" spans="1:2" ht="21.75">
      <c r="A27" s="58" t="s">
        <v>140</v>
      </c>
      <c r="B27" s="44">
        <v>966019.77</v>
      </c>
    </row>
    <row r="28" spans="1:2" ht="21.75">
      <c r="A28" s="60" t="s">
        <v>141</v>
      </c>
      <c r="B28" s="46">
        <v>0</v>
      </c>
    </row>
    <row r="29" spans="1:2" ht="21.75">
      <c r="A29" s="58" t="s">
        <v>142</v>
      </c>
      <c r="B29" s="46">
        <v>0</v>
      </c>
    </row>
    <row r="30" spans="1:2" ht="21.75">
      <c r="A30" s="58" t="s">
        <v>143</v>
      </c>
      <c r="B30" s="44">
        <v>0</v>
      </c>
    </row>
    <row r="31" spans="1:2" ht="21.75">
      <c r="A31" s="58" t="s">
        <v>144</v>
      </c>
      <c r="B31" s="44">
        <v>0</v>
      </c>
    </row>
    <row r="32" spans="1:2" ht="21.75">
      <c r="A32" s="58" t="s">
        <v>145</v>
      </c>
      <c r="B32" s="44">
        <v>0</v>
      </c>
    </row>
    <row r="33" spans="1:2" ht="21.75">
      <c r="A33" s="58" t="s">
        <v>146</v>
      </c>
      <c r="B33" s="44">
        <v>0</v>
      </c>
    </row>
    <row r="34" spans="1:2" ht="21.75">
      <c r="A34" s="58" t="s">
        <v>147</v>
      </c>
      <c r="B34" s="47">
        <v>56134</v>
      </c>
    </row>
    <row r="35" spans="1:2" ht="21.75" thickBot="1">
      <c r="A35" s="78" t="s">
        <v>148</v>
      </c>
      <c r="B35" s="74">
        <f>SUM(B27:B34)</f>
        <v>1022153.77</v>
      </c>
    </row>
    <row r="36" spans="1:2" ht="21.75" thickTop="1">
      <c r="A36" s="48"/>
      <c r="B36" s="77"/>
    </row>
    <row r="37" spans="1:2" ht="21">
      <c r="A37" s="48"/>
      <c r="B37" s="77"/>
    </row>
    <row r="38" spans="1:2" ht="21">
      <c r="A38" s="279" t="s">
        <v>153</v>
      </c>
      <c r="B38" s="279"/>
    </row>
    <row r="39" spans="1:2" ht="21">
      <c r="A39" s="79" t="s">
        <v>149</v>
      </c>
      <c r="B39" s="45">
        <f>SUM(B40:B42)</f>
        <v>10000</v>
      </c>
    </row>
    <row r="40" spans="1:2" ht="21.75">
      <c r="A40" s="63" t="s">
        <v>183</v>
      </c>
      <c r="B40" s="44">
        <v>0</v>
      </c>
    </row>
    <row r="41" spans="1:2" ht="21.75">
      <c r="A41" s="63" t="s">
        <v>173</v>
      </c>
      <c r="B41" s="44">
        <v>0</v>
      </c>
    </row>
    <row r="42" spans="1:2" ht="21.75">
      <c r="A42" s="80" t="s">
        <v>186</v>
      </c>
      <c r="B42" s="44">
        <v>10000</v>
      </c>
    </row>
    <row r="43" spans="1:2" ht="21">
      <c r="A43" s="50" t="s">
        <v>152</v>
      </c>
      <c r="B43" s="45">
        <f>SUM(B2+B6+B18+B20+B22+B26+B39)</f>
        <v>1085683.6300000001</v>
      </c>
    </row>
    <row r="44" spans="1:2" ht="23.25">
      <c r="A44" s="52" t="s">
        <v>248</v>
      </c>
      <c r="B44" s="53"/>
    </row>
    <row r="45" spans="1:2" ht="21">
      <c r="A45" s="72" t="s">
        <v>154</v>
      </c>
      <c r="B45" s="45">
        <f>SUM(B46:B50)</f>
        <v>49547.55</v>
      </c>
    </row>
    <row r="46" spans="1:2" ht="21.75">
      <c r="A46" s="73" t="s">
        <v>155</v>
      </c>
      <c r="B46" s="44">
        <v>3880.43</v>
      </c>
    </row>
    <row r="47" spans="1:2" ht="21.75">
      <c r="A47" s="73" t="s">
        <v>156</v>
      </c>
      <c r="B47" s="44">
        <v>171.43</v>
      </c>
    </row>
    <row r="48" spans="1:2" ht="21.75">
      <c r="A48" s="73" t="s">
        <v>157</v>
      </c>
      <c r="B48" s="44">
        <v>205.69</v>
      </c>
    </row>
    <row r="49" spans="1:2" ht="21.75">
      <c r="A49" s="73" t="s">
        <v>158</v>
      </c>
      <c r="B49" s="54">
        <v>400</v>
      </c>
    </row>
    <row r="50" spans="1:2" ht="21.75">
      <c r="A50" s="66" t="s">
        <v>159</v>
      </c>
      <c r="B50" s="54">
        <v>44890</v>
      </c>
    </row>
    <row r="51" spans="1:2" ht="23.25">
      <c r="A51" s="52" t="s">
        <v>249</v>
      </c>
      <c r="B51" s="55"/>
    </row>
    <row r="52" spans="1:2" ht="23.25">
      <c r="A52" s="67"/>
      <c r="B52" s="45">
        <f>SUM(B53:B57)</f>
        <v>7333.55</v>
      </c>
    </row>
    <row r="53" spans="1:2" ht="21.75">
      <c r="A53" s="65" t="s">
        <v>155</v>
      </c>
      <c r="B53" s="44">
        <v>2833.55</v>
      </c>
    </row>
    <row r="54" spans="1:2" ht="21.75">
      <c r="A54" s="65" t="s">
        <v>156</v>
      </c>
      <c r="B54" s="44">
        <v>0</v>
      </c>
    </row>
    <row r="55" spans="1:2" ht="21.75">
      <c r="A55" s="65" t="s">
        <v>157</v>
      </c>
      <c r="B55" s="44">
        <v>0</v>
      </c>
    </row>
    <row r="56" spans="1:2" ht="21.75">
      <c r="A56" s="65" t="s">
        <v>159</v>
      </c>
      <c r="B56" s="44">
        <v>4500</v>
      </c>
    </row>
    <row r="57" spans="1:2" ht="21.75">
      <c r="A57" s="66" t="s">
        <v>158</v>
      </c>
      <c r="B57" s="54">
        <v>0</v>
      </c>
    </row>
  </sheetData>
  <sheetProtection/>
  <mergeCells count="2">
    <mergeCell ref="A1:B1"/>
    <mergeCell ref="A38:B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8"/>
  <sheetViews>
    <sheetView zoomScale="96" zoomScaleNormal="96" zoomScalePageLayoutView="0" workbookViewId="0" topLeftCell="A37">
      <selection activeCell="C47" sqref="C47"/>
    </sheetView>
  </sheetViews>
  <sheetFormatPr defaultColWidth="9.140625" defaultRowHeight="12.75"/>
  <cols>
    <col min="1" max="1" width="13.140625" style="0" customWidth="1"/>
    <col min="2" max="2" width="3.57421875" style="0" customWidth="1"/>
    <col min="3" max="3" width="13.140625" style="0" customWidth="1"/>
    <col min="4" max="4" width="3.57421875" style="0" customWidth="1"/>
    <col min="5" max="5" width="41.28125" style="0" customWidth="1"/>
    <col min="7" max="7" width="13.140625" style="0" customWidth="1"/>
    <col min="8" max="8" width="3.57421875" style="0" customWidth="1"/>
    <col min="10" max="10" width="12.57421875" style="0" customWidth="1"/>
    <col min="11" max="11" width="16.7109375" style="0" customWidth="1"/>
    <col min="12" max="12" width="13.57421875" style="0" customWidth="1"/>
    <col min="13" max="13" width="13.421875" style="0" bestFit="1" customWidth="1"/>
    <col min="15" max="15" width="14.140625" style="0" customWidth="1"/>
  </cols>
  <sheetData>
    <row r="1" spans="1:12" ht="23.25">
      <c r="A1" s="96"/>
      <c r="B1" s="96"/>
      <c r="C1" s="96"/>
      <c r="D1" s="96"/>
      <c r="E1" s="96"/>
      <c r="F1" s="96"/>
      <c r="G1" s="96" t="s">
        <v>202</v>
      </c>
      <c r="H1" s="96"/>
      <c r="L1" s="95">
        <v>10000</v>
      </c>
    </row>
    <row r="2" spans="1:12" ht="23.25">
      <c r="A2" s="182" t="s">
        <v>120</v>
      </c>
      <c r="B2" s="96"/>
      <c r="C2" s="96"/>
      <c r="D2" s="96"/>
      <c r="E2" s="96"/>
      <c r="F2" s="96"/>
      <c r="G2" s="96"/>
      <c r="H2" s="96"/>
      <c r="L2" s="95">
        <v>13562.06</v>
      </c>
    </row>
    <row r="3" spans="1:12" ht="23.25">
      <c r="A3" s="96" t="s">
        <v>2</v>
      </c>
      <c r="B3" s="96"/>
      <c r="C3" s="96"/>
      <c r="D3" s="96"/>
      <c r="E3" s="96"/>
      <c r="F3" s="96"/>
      <c r="G3" s="96"/>
      <c r="H3" s="96"/>
      <c r="L3" s="95">
        <v>3500</v>
      </c>
    </row>
    <row r="4" spans="1:12" ht="23.25">
      <c r="A4" s="211"/>
      <c r="B4" s="269" t="s">
        <v>9</v>
      </c>
      <c r="C4" s="269"/>
      <c r="D4" s="269"/>
      <c r="E4" s="269"/>
      <c r="F4" s="260" t="s">
        <v>242</v>
      </c>
      <c r="G4" s="261"/>
      <c r="H4" s="261"/>
      <c r="L4" s="95">
        <v>28224</v>
      </c>
    </row>
    <row r="5" spans="1:12" ht="23.25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  <c r="L5" s="95">
        <v>3226.64</v>
      </c>
    </row>
    <row r="6" spans="1:12" ht="23.25">
      <c r="A6" s="246" t="s">
        <v>4</v>
      </c>
      <c r="B6" s="249"/>
      <c r="C6" s="259" t="s">
        <v>6</v>
      </c>
      <c r="D6" s="249"/>
      <c r="E6" s="266"/>
      <c r="F6" s="247"/>
      <c r="G6" s="247" t="s">
        <v>6</v>
      </c>
      <c r="H6" s="252"/>
      <c r="L6" s="95">
        <v>13176</v>
      </c>
    </row>
    <row r="7" spans="1:12" ht="23.25">
      <c r="A7" s="248" t="s">
        <v>5</v>
      </c>
      <c r="B7" s="268"/>
      <c r="C7" s="239" t="s">
        <v>5</v>
      </c>
      <c r="D7" s="268"/>
      <c r="E7" s="267"/>
      <c r="F7" s="248"/>
      <c r="G7" s="248" t="s">
        <v>5</v>
      </c>
      <c r="H7" s="268"/>
      <c r="K7" s="95">
        <v>77519.96</v>
      </c>
      <c r="L7" s="95">
        <v>6800</v>
      </c>
    </row>
    <row r="8" spans="1:12" ht="23.25">
      <c r="A8" s="98"/>
      <c r="B8" s="99"/>
      <c r="C8" s="100">
        <v>13436142</v>
      </c>
      <c r="D8" s="101" t="s">
        <v>112</v>
      </c>
      <c r="E8" s="102" t="s">
        <v>10</v>
      </c>
      <c r="F8" s="99"/>
      <c r="G8" s="103">
        <v>18279936</v>
      </c>
      <c r="H8" s="104" t="s">
        <v>118</v>
      </c>
      <c r="K8" s="95">
        <v>37508</v>
      </c>
      <c r="L8" s="95">
        <v>31491.9</v>
      </c>
    </row>
    <row r="9" spans="1:12" ht="23.25">
      <c r="A9" s="105"/>
      <c r="B9" s="169"/>
      <c r="C9" s="106"/>
      <c r="D9" s="106"/>
      <c r="E9" s="184" t="s">
        <v>241</v>
      </c>
      <c r="F9" s="185"/>
      <c r="G9" s="186"/>
      <c r="H9" s="109"/>
      <c r="K9" s="95">
        <v>30107.47</v>
      </c>
      <c r="L9" s="95">
        <v>6429.35</v>
      </c>
    </row>
    <row r="10" spans="1:12" ht="23.25">
      <c r="A10" s="105">
        <v>82000</v>
      </c>
      <c r="B10" s="110" t="s">
        <v>1</v>
      </c>
      <c r="C10" s="105">
        <v>77519</v>
      </c>
      <c r="D10" s="111" t="s">
        <v>90</v>
      </c>
      <c r="E10" s="160" t="s">
        <v>108</v>
      </c>
      <c r="F10" s="187" t="s">
        <v>17</v>
      </c>
      <c r="G10" s="186">
        <v>26309</v>
      </c>
      <c r="H10" s="111" t="s">
        <v>185</v>
      </c>
      <c r="K10" s="95">
        <v>220433.5</v>
      </c>
      <c r="L10" s="95">
        <v>26693.48</v>
      </c>
    </row>
    <row r="11" spans="1:12" ht="23.25">
      <c r="A11" s="105">
        <v>134000</v>
      </c>
      <c r="B11" s="110" t="s">
        <v>1</v>
      </c>
      <c r="C11" s="112">
        <v>37508</v>
      </c>
      <c r="D11" s="111" t="s">
        <v>1</v>
      </c>
      <c r="E11" s="160" t="s">
        <v>12</v>
      </c>
      <c r="F11" s="187" t="s">
        <v>18</v>
      </c>
      <c r="G11" s="188">
        <v>8670</v>
      </c>
      <c r="H11" s="111" t="s">
        <v>1</v>
      </c>
      <c r="K11" s="95">
        <v>51595</v>
      </c>
      <c r="L11" s="95">
        <v>2500</v>
      </c>
    </row>
    <row r="12" spans="1:12" ht="23.25">
      <c r="A12" s="105">
        <v>45000</v>
      </c>
      <c r="B12" s="110" t="s">
        <v>1</v>
      </c>
      <c r="C12" s="112">
        <v>30107</v>
      </c>
      <c r="D12" s="111" t="s">
        <v>107</v>
      </c>
      <c r="E12" s="160" t="s">
        <v>13</v>
      </c>
      <c r="F12" s="187" t="s">
        <v>19</v>
      </c>
      <c r="G12" s="189" t="s">
        <v>1</v>
      </c>
      <c r="H12" s="111" t="s">
        <v>1</v>
      </c>
      <c r="K12" s="95">
        <v>4322246.2</v>
      </c>
      <c r="L12" s="95">
        <v>1950</v>
      </c>
    </row>
    <row r="13" spans="1:12" ht="23.25">
      <c r="A13" s="105">
        <v>410000</v>
      </c>
      <c r="B13" s="110" t="s">
        <v>1</v>
      </c>
      <c r="C13" s="112">
        <v>220433</v>
      </c>
      <c r="D13" s="111" t="s">
        <v>95</v>
      </c>
      <c r="E13" s="160" t="s">
        <v>14</v>
      </c>
      <c r="F13" s="187" t="s">
        <v>20</v>
      </c>
      <c r="G13" s="188">
        <v>26877</v>
      </c>
      <c r="H13" s="111" t="s">
        <v>95</v>
      </c>
      <c r="K13" s="95">
        <v>6094378</v>
      </c>
      <c r="L13" s="95">
        <v>1600</v>
      </c>
    </row>
    <row r="14" spans="1:12" ht="23.25">
      <c r="A14" s="105">
        <v>110000</v>
      </c>
      <c r="B14" s="110" t="s">
        <v>1</v>
      </c>
      <c r="C14" s="112">
        <v>51595</v>
      </c>
      <c r="D14" s="111" t="s">
        <v>1</v>
      </c>
      <c r="E14" s="160" t="s">
        <v>94</v>
      </c>
      <c r="F14" s="187" t="s">
        <v>21</v>
      </c>
      <c r="G14" s="188">
        <v>6000</v>
      </c>
      <c r="H14" s="111" t="s">
        <v>1</v>
      </c>
      <c r="K14" s="85">
        <f>SUM(K7:K13)</f>
        <v>10833788.129999999</v>
      </c>
      <c r="L14" s="95">
        <v>1980</v>
      </c>
    </row>
    <row r="15" spans="1:12" ht="23.25">
      <c r="A15" s="113" t="s">
        <v>1</v>
      </c>
      <c r="B15" s="110" t="s">
        <v>1</v>
      </c>
      <c r="C15" s="113" t="s">
        <v>1</v>
      </c>
      <c r="D15" s="111" t="s">
        <v>1</v>
      </c>
      <c r="E15" s="160" t="s">
        <v>201</v>
      </c>
      <c r="F15" s="187" t="s">
        <v>22</v>
      </c>
      <c r="G15" s="189" t="s">
        <v>1</v>
      </c>
      <c r="H15" s="111" t="s">
        <v>1</v>
      </c>
      <c r="L15" s="95">
        <v>23500</v>
      </c>
    </row>
    <row r="16" spans="1:12" ht="23.25">
      <c r="A16" s="112">
        <v>7516000</v>
      </c>
      <c r="B16" s="110" t="s">
        <v>1</v>
      </c>
      <c r="C16" s="105">
        <v>4322246</v>
      </c>
      <c r="D16" s="111" t="s">
        <v>223</v>
      </c>
      <c r="E16" s="160" t="s">
        <v>15</v>
      </c>
      <c r="F16" s="187" t="s">
        <v>24</v>
      </c>
      <c r="G16" s="188">
        <v>461062</v>
      </c>
      <c r="H16" s="111" t="s">
        <v>92</v>
      </c>
      <c r="L16" s="95">
        <v>14000</v>
      </c>
    </row>
    <row r="17" spans="1:12" ht="23.25">
      <c r="A17" s="105">
        <v>9400000</v>
      </c>
      <c r="B17" s="110" t="s">
        <v>1</v>
      </c>
      <c r="C17" s="112">
        <v>6094378</v>
      </c>
      <c r="D17" s="111" t="s">
        <v>1</v>
      </c>
      <c r="E17" s="160" t="s">
        <v>16</v>
      </c>
      <c r="F17" s="187" t="s">
        <v>25</v>
      </c>
      <c r="G17" s="189" t="s">
        <v>1</v>
      </c>
      <c r="H17" s="111" t="s">
        <v>1</v>
      </c>
      <c r="L17" s="95">
        <v>1260</v>
      </c>
    </row>
    <row r="18" spans="1:12" ht="23.25">
      <c r="A18" s="114">
        <f>SUM(A10:B17)</f>
        <v>17697000</v>
      </c>
      <c r="B18" s="115" t="s">
        <v>1</v>
      </c>
      <c r="C18" s="114">
        <v>10833788</v>
      </c>
      <c r="D18" s="116" t="s">
        <v>167</v>
      </c>
      <c r="E18" s="160"/>
      <c r="F18" s="185"/>
      <c r="G18" s="201">
        <v>528918</v>
      </c>
      <c r="H18" s="168" t="s">
        <v>198</v>
      </c>
      <c r="L18" s="95">
        <v>9600</v>
      </c>
    </row>
    <row r="19" spans="1:12" ht="23.25">
      <c r="A19" s="106"/>
      <c r="B19" s="169"/>
      <c r="C19" s="183">
        <v>121506</v>
      </c>
      <c r="D19" s="168" t="s">
        <v>194</v>
      </c>
      <c r="E19" s="160" t="s">
        <v>47</v>
      </c>
      <c r="F19" s="169"/>
      <c r="G19" s="167">
        <v>49547</v>
      </c>
      <c r="H19" s="168" t="s">
        <v>75</v>
      </c>
      <c r="L19" s="95">
        <v>2400</v>
      </c>
    </row>
    <row r="20" spans="1:12" ht="23.25">
      <c r="A20" s="106"/>
      <c r="B20" s="169"/>
      <c r="C20" s="188">
        <v>20998</v>
      </c>
      <c r="D20" s="111" t="s">
        <v>1</v>
      </c>
      <c r="E20" s="160" t="s">
        <v>66</v>
      </c>
      <c r="F20" s="169"/>
      <c r="G20" s="200" t="s">
        <v>1</v>
      </c>
      <c r="H20" s="110" t="s">
        <v>1</v>
      </c>
      <c r="L20" s="95">
        <v>4800</v>
      </c>
    </row>
    <row r="21" spans="1:12" ht="23.25">
      <c r="A21" s="106"/>
      <c r="B21" s="169"/>
      <c r="C21" s="186">
        <v>2442000</v>
      </c>
      <c r="D21" s="111" t="s">
        <v>1</v>
      </c>
      <c r="E21" s="160" t="s">
        <v>208</v>
      </c>
      <c r="F21" s="169"/>
      <c r="G21" s="110" t="s">
        <v>1</v>
      </c>
      <c r="H21" s="110" t="s">
        <v>1</v>
      </c>
      <c r="L21" s="95">
        <v>18228.03</v>
      </c>
    </row>
    <row r="22" spans="1:12" ht="23.25">
      <c r="A22" s="106"/>
      <c r="B22" s="169"/>
      <c r="C22" s="186">
        <v>372500</v>
      </c>
      <c r="D22" s="111" t="s">
        <v>1</v>
      </c>
      <c r="E22" s="160" t="s">
        <v>209</v>
      </c>
      <c r="F22" s="169"/>
      <c r="G22" s="203">
        <v>51500</v>
      </c>
      <c r="H22" s="110" t="s">
        <v>1</v>
      </c>
      <c r="L22" s="95">
        <v>9086</v>
      </c>
    </row>
    <row r="23" spans="1:12" ht="23.25">
      <c r="A23" s="106"/>
      <c r="B23" s="169"/>
      <c r="C23" s="186">
        <v>415497</v>
      </c>
      <c r="D23" s="111" t="s">
        <v>117</v>
      </c>
      <c r="E23" s="160" t="s">
        <v>207</v>
      </c>
      <c r="F23" s="169"/>
      <c r="G23" s="203">
        <v>61572</v>
      </c>
      <c r="H23" s="110" t="s">
        <v>1</v>
      </c>
      <c r="L23" s="95">
        <v>61061.47</v>
      </c>
    </row>
    <row r="24" spans="1:12" ht="23.25">
      <c r="A24" s="106"/>
      <c r="B24" s="169"/>
      <c r="C24" s="202">
        <v>10000</v>
      </c>
      <c r="D24" s="111" t="s">
        <v>1</v>
      </c>
      <c r="E24" s="160" t="s">
        <v>244</v>
      </c>
      <c r="F24" s="169"/>
      <c r="G24" s="203">
        <v>10000</v>
      </c>
      <c r="H24" s="171" t="s">
        <v>1</v>
      </c>
      <c r="L24" s="95">
        <v>168052.5</v>
      </c>
    </row>
    <row r="25" spans="1:12" ht="23.25">
      <c r="A25" s="106"/>
      <c r="B25" s="169"/>
      <c r="C25" s="169"/>
      <c r="D25" s="108"/>
      <c r="E25" s="160"/>
      <c r="F25" s="169"/>
      <c r="G25" s="106"/>
      <c r="H25" s="106"/>
      <c r="L25" s="95">
        <v>35852.25</v>
      </c>
    </row>
    <row r="26" spans="1:12" ht="23.25">
      <c r="A26" s="106"/>
      <c r="B26" s="169"/>
      <c r="C26" s="192"/>
      <c r="D26" s="193"/>
      <c r="E26" s="160"/>
      <c r="F26" s="169"/>
      <c r="G26" s="194"/>
      <c r="H26" s="194"/>
      <c r="L26" s="95">
        <v>3562</v>
      </c>
    </row>
    <row r="27" spans="1:12" ht="23.25">
      <c r="A27" s="106"/>
      <c r="B27" s="106"/>
      <c r="C27" s="190">
        <v>3382502</v>
      </c>
      <c r="D27" s="191" t="s">
        <v>161</v>
      </c>
      <c r="E27" s="106"/>
      <c r="F27" s="106"/>
      <c r="G27" s="190">
        <v>172619</v>
      </c>
      <c r="H27" s="191" t="s">
        <v>75</v>
      </c>
      <c r="L27" s="95">
        <v>51514.02</v>
      </c>
    </row>
    <row r="28" spans="1:12" ht="23.25">
      <c r="A28" s="106"/>
      <c r="B28" s="106"/>
      <c r="C28" s="114">
        <v>14216290</v>
      </c>
      <c r="D28" s="116" t="s">
        <v>117</v>
      </c>
      <c r="E28" s="117"/>
      <c r="F28" s="106"/>
      <c r="G28" s="114">
        <v>701538</v>
      </c>
      <c r="H28" s="116" t="s">
        <v>58</v>
      </c>
      <c r="L28" s="95">
        <v>7500</v>
      </c>
    </row>
    <row r="29" spans="1:12" ht="23.25">
      <c r="A29" s="118"/>
      <c r="B29" s="118"/>
      <c r="C29" s="39"/>
      <c r="D29" s="118"/>
      <c r="E29" s="119"/>
      <c r="F29" s="118"/>
      <c r="G29" s="39"/>
      <c r="H29" s="120"/>
      <c r="L29" s="95">
        <f>SUM(L1:L28)</f>
        <v>561549.7000000001</v>
      </c>
    </row>
    <row r="30" spans="1:8" ht="23.25">
      <c r="A30" s="118"/>
      <c r="B30" s="118"/>
      <c r="C30" s="39"/>
      <c r="D30" s="118"/>
      <c r="E30" s="119"/>
      <c r="F30" s="118"/>
      <c r="G30" s="39"/>
      <c r="H30" s="120"/>
    </row>
    <row r="31" spans="1:8" ht="23.25">
      <c r="A31" s="118"/>
      <c r="B31" s="118"/>
      <c r="C31" s="39"/>
      <c r="D31" s="118"/>
      <c r="E31" s="119"/>
      <c r="F31" s="118"/>
      <c r="G31" s="39"/>
      <c r="H31" s="120"/>
    </row>
    <row r="32" spans="1:8" ht="23.25">
      <c r="A32" s="118"/>
      <c r="B32" s="118"/>
      <c r="C32" s="39"/>
      <c r="D32" s="118"/>
      <c r="E32" s="119"/>
      <c r="F32" s="118"/>
      <c r="G32" s="39"/>
      <c r="H32" s="120"/>
    </row>
    <row r="33" spans="1:8" ht="23.25">
      <c r="A33" s="118"/>
      <c r="B33" s="118"/>
      <c r="C33" s="39"/>
      <c r="D33" s="118"/>
      <c r="E33" s="119"/>
      <c r="F33" s="118"/>
      <c r="G33" s="39"/>
      <c r="H33" s="120"/>
    </row>
    <row r="34" spans="1:8" ht="23.25">
      <c r="A34" s="118"/>
      <c r="B34" s="118"/>
      <c r="C34" s="39"/>
      <c r="D34" s="118"/>
      <c r="E34" s="119"/>
      <c r="F34" s="118"/>
      <c r="G34" s="39"/>
      <c r="H34" s="120"/>
    </row>
    <row r="35" spans="1:8" ht="23.25">
      <c r="A35" s="118"/>
      <c r="B35" s="118"/>
      <c r="C35" s="39"/>
      <c r="D35" s="118"/>
      <c r="E35" s="119"/>
      <c r="F35" s="118"/>
      <c r="G35" s="39"/>
      <c r="H35" s="120"/>
    </row>
    <row r="36" spans="1:8" ht="23.25">
      <c r="A36" s="118"/>
      <c r="B36" s="118"/>
      <c r="C36" s="39"/>
      <c r="D36" s="118"/>
      <c r="E36" s="119"/>
      <c r="F36" s="118"/>
      <c r="G36" s="39"/>
      <c r="H36" s="120"/>
    </row>
    <row r="37" spans="1:8" ht="23.25">
      <c r="A37" s="118"/>
      <c r="B37" s="118"/>
      <c r="C37" s="39"/>
      <c r="D37" s="118"/>
      <c r="E37" s="119"/>
      <c r="F37" s="118"/>
      <c r="G37" s="39"/>
      <c r="H37" s="120"/>
    </row>
    <row r="38" spans="1:8" ht="23.25">
      <c r="A38" s="118"/>
      <c r="B38" s="118"/>
      <c r="C38" s="39"/>
      <c r="D38" s="118"/>
      <c r="E38" s="119"/>
      <c r="F38" s="118"/>
      <c r="G38" s="39"/>
      <c r="H38" s="120"/>
    </row>
    <row r="39" spans="1:8" ht="22.5" customHeight="1">
      <c r="A39" s="239" t="s">
        <v>46</v>
      </c>
      <c r="B39" s="239"/>
      <c r="C39" s="239"/>
      <c r="D39" s="239"/>
      <c r="E39" s="239"/>
      <c r="F39" s="239"/>
      <c r="G39" s="240"/>
      <c r="H39" s="240"/>
    </row>
    <row r="40" spans="1:8" ht="22.5" customHeight="1">
      <c r="A40" s="241" t="s">
        <v>3</v>
      </c>
      <c r="B40" s="242"/>
      <c r="C40" s="242"/>
      <c r="D40" s="242"/>
      <c r="E40" s="243" t="s">
        <v>0</v>
      </c>
      <c r="F40" s="246" t="s">
        <v>7</v>
      </c>
      <c r="G40" s="246" t="s">
        <v>8</v>
      </c>
      <c r="H40" s="249"/>
    </row>
    <row r="41" spans="1:8" ht="22.5" customHeight="1">
      <c r="A41" s="246" t="s">
        <v>4</v>
      </c>
      <c r="B41" s="249"/>
      <c r="C41" s="250" t="s">
        <v>6</v>
      </c>
      <c r="D41" s="251"/>
      <c r="E41" s="266"/>
      <c r="F41" s="247"/>
      <c r="G41" s="247" t="s">
        <v>6</v>
      </c>
      <c r="H41" s="252"/>
    </row>
    <row r="42" spans="1:8" ht="22.5" customHeight="1">
      <c r="A42" s="248" t="s">
        <v>5</v>
      </c>
      <c r="B42" s="268"/>
      <c r="C42" s="239" t="s">
        <v>5</v>
      </c>
      <c r="D42" s="268"/>
      <c r="E42" s="267"/>
      <c r="F42" s="248"/>
      <c r="G42" s="262" t="s">
        <v>5</v>
      </c>
      <c r="H42" s="263"/>
    </row>
    <row r="43" spans="1:8" ht="23.25">
      <c r="A43" s="98"/>
      <c r="B43" s="99"/>
      <c r="C43" s="100"/>
      <c r="D43" s="121"/>
      <c r="E43" s="122" t="s">
        <v>29</v>
      </c>
      <c r="F43" s="99"/>
      <c r="G43" s="105"/>
      <c r="H43" s="109"/>
    </row>
    <row r="44" spans="1:11" ht="23.25">
      <c r="A44" s="105">
        <v>1610967</v>
      </c>
      <c r="B44" s="110" t="s">
        <v>1</v>
      </c>
      <c r="C44" s="105">
        <v>366166</v>
      </c>
      <c r="D44" s="110" t="s">
        <v>1</v>
      </c>
      <c r="E44" s="106" t="s">
        <v>30</v>
      </c>
      <c r="F44" s="111" t="s">
        <v>40</v>
      </c>
      <c r="G44" s="105">
        <v>10386</v>
      </c>
      <c r="H44" s="110" t="s">
        <v>1</v>
      </c>
      <c r="K44" s="206">
        <v>366166</v>
      </c>
    </row>
    <row r="45" spans="1:11" ht="23.25">
      <c r="A45" s="105">
        <v>3393300</v>
      </c>
      <c r="B45" s="110" t="s">
        <v>1</v>
      </c>
      <c r="C45" s="105">
        <v>1647188</v>
      </c>
      <c r="D45" s="110" t="s">
        <v>1</v>
      </c>
      <c r="E45" s="106" t="s">
        <v>31</v>
      </c>
      <c r="F45" s="111" t="s">
        <v>23</v>
      </c>
      <c r="G45" s="105">
        <v>299910</v>
      </c>
      <c r="H45" s="110" t="s">
        <v>1</v>
      </c>
      <c r="K45" s="206">
        <v>1647188</v>
      </c>
    </row>
    <row r="46" spans="1:11" ht="23.25">
      <c r="A46" s="105">
        <v>884700</v>
      </c>
      <c r="B46" s="110" t="s">
        <v>1</v>
      </c>
      <c r="C46" s="105">
        <v>450960</v>
      </c>
      <c r="D46" s="110" t="s">
        <v>1</v>
      </c>
      <c r="E46" s="106" t="s">
        <v>32</v>
      </c>
      <c r="F46" s="111" t="s">
        <v>41</v>
      </c>
      <c r="G46" s="105">
        <v>74540</v>
      </c>
      <c r="H46" s="110" t="s">
        <v>1</v>
      </c>
      <c r="K46" s="206">
        <v>450960</v>
      </c>
    </row>
    <row r="47" spans="1:11" ht="23.25">
      <c r="A47" s="105">
        <v>955800</v>
      </c>
      <c r="B47" s="110" t="s">
        <v>1</v>
      </c>
      <c r="C47" s="105">
        <v>165019</v>
      </c>
      <c r="D47" s="110" t="s">
        <v>1</v>
      </c>
      <c r="E47" s="106" t="s">
        <v>33</v>
      </c>
      <c r="F47" s="111" t="s">
        <v>42</v>
      </c>
      <c r="G47" s="105">
        <v>23188</v>
      </c>
      <c r="H47" s="110" t="s">
        <v>1</v>
      </c>
      <c r="K47" s="206">
        <v>165019</v>
      </c>
    </row>
    <row r="48" spans="1:11" ht="23.25">
      <c r="A48" s="105">
        <v>4573100</v>
      </c>
      <c r="B48" s="110" t="s">
        <v>1</v>
      </c>
      <c r="C48" s="105">
        <v>1281893</v>
      </c>
      <c r="D48" s="110">
        <v>84</v>
      </c>
      <c r="E48" s="106" t="s">
        <v>34</v>
      </c>
      <c r="F48" s="111" t="s">
        <v>84</v>
      </c>
      <c r="G48" s="105">
        <v>169307</v>
      </c>
      <c r="H48" s="110">
        <v>75</v>
      </c>
      <c r="K48" s="206">
        <v>1281893.84</v>
      </c>
    </row>
    <row r="49" spans="1:11" ht="23.25">
      <c r="A49" s="105">
        <v>1913100</v>
      </c>
      <c r="B49" s="110" t="s">
        <v>1</v>
      </c>
      <c r="C49" s="105">
        <v>381950</v>
      </c>
      <c r="D49" s="110" t="s">
        <v>1</v>
      </c>
      <c r="E49" s="106" t="s">
        <v>35</v>
      </c>
      <c r="F49" s="111" t="s">
        <v>85</v>
      </c>
      <c r="G49" s="105">
        <v>51950</v>
      </c>
      <c r="H49" s="110" t="s">
        <v>1</v>
      </c>
      <c r="K49" s="206">
        <v>381950</v>
      </c>
    </row>
    <row r="50" spans="1:11" ht="23.25">
      <c r="A50" s="112">
        <v>510000</v>
      </c>
      <c r="B50" s="110" t="s">
        <v>1</v>
      </c>
      <c r="C50" s="112">
        <v>192064</v>
      </c>
      <c r="D50" s="110">
        <v>41</v>
      </c>
      <c r="E50" s="106" t="s">
        <v>36</v>
      </c>
      <c r="F50" s="111" t="s">
        <v>43</v>
      </c>
      <c r="G50" s="112">
        <v>49980</v>
      </c>
      <c r="H50" s="111" t="s">
        <v>224</v>
      </c>
      <c r="K50" s="206">
        <v>192064.41</v>
      </c>
    </row>
    <row r="51" spans="1:11" ht="23.25">
      <c r="A51" s="112">
        <v>873100</v>
      </c>
      <c r="B51" s="110" t="s">
        <v>1</v>
      </c>
      <c r="C51" s="112">
        <v>377300</v>
      </c>
      <c r="D51" s="110" t="s">
        <v>1</v>
      </c>
      <c r="E51" s="106" t="s">
        <v>28</v>
      </c>
      <c r="F51" s="111" t="s">
        <v>44</v>
      </c>
      <c r="G51" s="113" t="s">
        <v>1</v>
      </c>
      <c r="H51" s="110" t="s">
        <v>1</v>
      </c>
      <c r="K51" s="206">
        <v>377300</v>
      </c>
    </row>
    <row r="52" spans="1:11" ht="23.25">
      <c r="A52" s="112">
        <v>856300</v>
      </c>
      <c r="B52" s="110" t="s">
        <v>1</v>
      </c>
      <c r="C52" s="112">
        <v>196700</v>
      </c>
      <c r="D52" s="110" t="s">
        <v>1</v>
      </c>
      <c r="E52" s="106" t="s">
        <v>37</v>
      </c>
      <c r="F52" s="111" t="s">
        <v>68</v>
      </c>
      <c r="G52" s="112">
        <v>187000</v>
      </c>
      <c r="H52" s="110" t="s">
        <v>1</v>
      </c>
      <c r="K52" s="206">
        <v>196700</v>
      </c>
    </row>
    <row r="53" spans="1:8" ht="23.25">
      <c r="A53" s="112">
        <v>2100000</v>
      </c>
      <c r="B53" s="110" t="s">
        <v>1</v>
      </c>
      <c r="C53" s="113" t="s">
        <v>1</v>
      </c>
      <c r="D53" s="110" t="s">
        <v>1</v>
      </c>
      <c r="E53" s="106" t="s">
        <v>38</v>
      </c>
      <c r="F53" s="111" t="s">
        <v>69</v>
      </c>
      <c r="G53" s="113" t="s">
        <v>1</v>
      </c>
      <c r="H53" s="110" t="s">
        <v>1</v>
      </c>
    </row>
    <row r="54" spans="1:13" ht="23.25">
      <c r="A54" s="123">
        <v>25000</v>
      </c>
      <c r="B54" s="110" t="s">
        <v>1</v>
      </c>
      <c r="C54" s="170" t="s">
        <v>1</v>
      </c>
      <c r="D54" s="110" t="s">
        <v>1</v>
      </c>
      <c r="E54" s="106" t="s">
        <v>39</v>
      </c>
      <c r="F54" s="110">
        <v>550</v>
      </c>
      <c r="G54" s="172" t="s">
        <v>1</v>
      </c>
      <c r="H54" s="110" t="s">
        <v>1</v>
      </c>
      <c r="K54" s="206">
        <f>SUM(K44:K53)</f>
        <v>5059241.25</v>
      </c>
      <c r="L54" s="95">
        <v>4575884.02</v>
      </c>
      <c r="M54" s="85">
        <f>SUM(K54:L54)</f>
        <v>9635125.27</v>
      </c>
    </row>
    <row r="55" spans="1:12" ht="23.25">
      <c r="A55" s="124">
        <f>SUM(A44:A54)</f>
        <v>17695367</v>
      </c>
      <c r="B55" s="115" t="s">
        <v>1</v>
      </c>
      <c r="C55" s="124">
        <v>5059241</v>
      </c>
      <c r="D55" s="115">
        <v>25</v>
      </c>
      <c r="E55" s="106"/>
      <c r="F55" s="110"/>
      <c r="G55" s="124">
        <v>866261</v>
      </c>
      <c r="H55" s="116" t="s">
        <v>83</v>
      </c>
      <c r="K55" s="176"/>
      <c r="L55" s="127"/>
    </row>
    <row r="56" spans="1:13" ht="23.25">
      <c r="A56" s="106"/>
      <c r="B56" s="106"/>
      <c r="C56" s="105">
        <v>223000</v>
      </c>
      <c r="D56" s="111" t="s">
        <v>1</v>
      </c>
      <c r="E56" s="106" t="s">
        <v>45</v>
      </c>
      <c r="F56" s="110">
        <v>700</v>
      </c>
      <c r="G56" s="112">
        <v>30000</v>
      </c>
      <c r="H56" s="111" t="s">
        <v>1</v>
      </c>
      <c r="K56" s="176">
        <v>223000</v>
      </c>
      <c r="L56" s="180">
        <v>223000</v>
      </c>
      <c r="M56" s="179">
        <v>223000</v>
      </c>
    </row>
    <row r="57" spans="1:13" ht="23.25">
      <c r="A57" s="106"/>
      <c r="B57" s="106"/>
      <c r="C57" s="112">
        <v>241907</v>
      </c>
      <c r="D57" s="110">
        <v>84</v>
      </c>
      <c r="E57" s="106" t="s">
        <v>113</v>
      </c>
      <c r="F57" s="110">
        <v>900</v>
      </c>
      <c r="G57" s="112">
        <v>7333</v>
      </c>
      <c r="H57" s="110">
        <v>55</v>
      </c>
      <c r="K57" s="179">
        <v>241907.84</v>
      </c>
      <c r="L57" s="180">
        <v>241907.84</v>
      </c>
      <c r="M57" s="179">
        <v>241907.84</v>
      </c>
    </row>
    <row r="58" spans="1:13" ht="23.25">
      <c r="A58" s="106"/>
      <c r="B58" s="106"/>
      <c r="C58" s="112">
        <v>411777</v>
      </c>
      <c r="D58" s="110">
        <v>42</v>
      </c>
      <c r="E58" s="106" t="s">
        <v>207</v>
      </c>
      <c r="F58" s="110">
        <v>3000</v>
      </c>
      <c r="G58" s="112">
        <v>61572</v>
      </c>
      <c r="H58" s="110" t="s">
        <v>1</v>
      </c>
      <c r="K58" s="179">
        <v>411777.42</v>
      </c>
      <c r="L58" s="179">
        <v>411777.42</v>
      </c>
      <c r="M58" s="179">
        <v>411777.42</v>
      </c>
    </row>
    <row r="59" spans="1:13" ht="23.25">
      <c r="A59" s="106"/>
      <c r="B59" s="106"/>
      <c r="C59" s="112">
        <v>178269</v>
      </c>
      <c r="D59" s="110">
        <v>76</v>
      </c>
      <c r="E59" s="106" t="s">
        <v>86</v>
      </c>
      <c r="F59" s="111"/>
      <c r="G59" s="113" t="s">
        <v>1</v>
      </c>
      <c r="H59" s="110" t="s">
        <v>1</v>
      </c>
      <c r="K59" s="179">
        <v>178269.76</v>
      </c>
      <c r="L59" s="179">
        <v>178269.76</v>
      </c>
      <c r="M59" s="179">
        <v>178269.76</v>
      </c>
    </row>
    <row r="60" spans="1:13" ht="23.25">
      <c r="A60" s="106"/>
      <c r="B60" s="106"/>
      <c r="C60" s="112">
        <v>2450500</v>
      </c>
      <c r="D60" s="110" t="s">
        <v>1</v>
      </c>
      <c r="E60" s="106" t="s">
        <v>208</v>
      </c>
      <c r="F60" s="111"/>
      <c r="G60" s="113" t="s">
        <v>1</v>
      </c>
      <c r="H60" s="110" t="s">
        <v>1</v>
      </c>
      <c r="K60" s="179">
        <v>2450500</v>
      </c>
      <c r="L60" s="179">
        <v>2450000</v>
      </c>
      <c r="M60" s="179">
        <v>2450500</v>
      </c>
    </row>
    <row r="61" spans="1:13" ht="23.25">
      <c r="A61" s="106"/>
      <c r="B61" s="106"/>
      <c r="C61" s="112">
        <v>246000</v>
      </c>
      <c r="D61" s="110" t="s">
        <v>1</v>
      </c>
      <c r="E61" s="106" t="s">
        <v>209</v>
      </c>
      <c r="F61" s="111"/>
      <c r="G61" s="113" t="s">
        <v>1</v>
      </c>
      <c r="H61" s="110" t="s">
        <v>1</v>
      </c>
      <c r="K61" s="179">
        <v>246000</v>
      </c>
      <c r="L61" s="179">
        <v>246000</v>
      </c>
      <c r="M61" s="179">
        <v>195000</v>
      </c>
    </row>
    <row r="62" spans="1:13" ht="23.25">
      <c r="A62" s="106"/>
      <c r="B62" s="106"/>
      <c r="C62" s="170">
        <v>32300</v>
      </c>
      <c r="D62" s="110" t="s">
        <v>1</v>
      </c>
      <c r="E62" s="106" t="s">
        <v>48</v>
      </c>
      <c r="F62" s="111" t="s">
        <v>87</v>
      </c>
      <c r="G62" s="113" t="s">
        <v>1</v>
      </c>
      <c r="H62" s="111" t="s">
        <v>1</v>
      </c>
      <c r="K62" s="180">
        <v>32300</v>
      </c>
      <c r="L62" s="180">
        <v>32300</v>
      </c>
      <c r="M62" s="180">
        <v>32300</v>
      </c>
    </row>
    <row r="63" spans="1:13" ht="23.25">
      <c r="A63" s="106"/>
      <c r="B63" s="106"/>
      <c r="C63" s="170">
        <v>49000</v>
      </c>
      <c r="D63" s="110" t="s">
        <v>1</v>
      </c>
      <c r="E63" s="106" t="s">
        <v>105</v>
      </c>
      <c r="F63" s="111" t="s">
        <v>106</v>
      </c>
      <c r="G63" s="113" t="s">
        <v>1</v>
      </c>
      <c r="H63" s="111" t="s">
        <v>1</v>
      </c>
      <c r="K63" s="180">
        <v>49000</v>
      </c>
      <c r="L63" s="180">
        <v>49000</v>
      </c>
      <c r="M63" s="180">
        <v>49000</v>
      </c>
    </row>
    <row r="64" spans="1:13" ht="23.25">
      <c r="A64" s="106"/>
      <c r="B64" s="106"/>
      <c r="C64" s="170" t="s">
        <v>1</v>
      </c>
      <c r="D64" s="110" t="s">
        <v>1</v>
      </c>
      <c r="E64" s="106" t="s">
        <v>61</v>
      </c>
      <c r="F64" s="111"/>
      <c r="G64" s="113" t="s">
        <v>1</v>
      </c>
      <c r="H64" s="111" t="s">
        <v>1</v>
      </c>
      <c r="K64" s="180">
        <v>743129</v>
      </c>
      <c r="L64" s="180">
        <v>743129</v>
      </c>
      <c r="M64" s="180">
        <v>743129</v>
      </c>
    </row>
    <row r="65" spans="1:13" ht="23.25">
      <c r="A65" s="106"/>
      <c r="B65" s="106"/>
      <c r="C65" s="170">
        <v>743129</v>
      </c>
      <c r="D65" s="110" t="s">
        <v>1</v>
      </c>
      <c r="E65" s="106" t="s">
        <v>70</v>
      </c>
      <c r="F65" s="111"/>
      <c r="G65" s="113" t="s">
        <v>1</v>
      </c>
      <c r="H65" s="111" t="s">
        <v>1</v>
      </c>
      <c r="K65" s="180">
        <f>SUM(K56:K64)</f>
        <v>4575884.02</v>
      </c>
      <c r="L65" s="95">
        <f>SUM(L56:L64)</f>
        <v>4575384.02</v>
      </c>
      <c r="M65" s="85">
        <f>SUM(M56:M64)</f>
        <v>4524884.02</v>
      </c>
    </row>
    <row r="66" spans="1:13" ht="23.25">
      <c r="A66" s="106"/>
      <c r="B66" s="106"/>
      <c r="C66" s="114">
        <v>4575884</v>
      </c>
      <c r="D66" s="116" t="s">
        <v>92</v>
      </c>
      <c r="E66" s="106"/>
      <c r="F66" s="106"/>
      <c r="G66" s="114">
        <v>98905</v>
      </c>
      <c r="H66" s="116" t="s">
        <v>75</v>
      </c>
      <c r="K66" s="204">
        <v>5059241.25</v>
      </c>
      <c r="L66" s="204">
        <v>5059241.25</v>
      </c>
      <c r="M66" s="204">
        <v>5059241.25</v>
      </c>
    </row>
    <row r="67" spans="1:13" ht="23.25">
      <c r="A67" s="106"/>
      <c r="B67" s="106"/>
      <c r="C67" s="114">
        <v>9635125</v>
      </c>
      <c r="D67" s="116" t="s">
        <v>88</v>
      </c>
      <c r="E67" s="117" t="s">
        <v>49</v>
      </c>
      <c r="F67" s="106"/>
      <c r="G67" s="114">
        <v>965167</v>
      </c>
      <c r="H67" s="116" t="s">
        <v>97</v>
      </c>
      <c r="K67" s="85">
        <f>SUM(K65:K66)</f>
        <v>9635125.27</v>
      </c>
      <c r="L67" s="85">
        <f>SUM(L65:L66)</f>
        <v>9634625.27</v>
      </c>
      <c r="M67" s="85">
        <f>SUM(M65:M66)</f>
        <v>9584125.27</v>
      </c>
    </row>
    <row r="68" spans="1:8" ht="23.25">
      <c r="A68" s="106"/>
      <c r="B68" s="106"/>
      <c r="C68" s="106"/>
      <c r="D68" s="106"/>
      <c r="E68" s="110" t="s">
        <v>50</v>
      </c>
      <c r="F68" s="106"/>
      <c r="G68" s="105"/>
      <c r="H68" s="106"/>
    </row>
    <row r="69" spans="1:8" ht="23.25">
      <c r="A69" s="106"/>
      <c r="B69" s="106"/>
      <c r="C69" s="106"/>
      <c r="D69" s="106"/>
      <c r="E69" s="106" t="s">
        <v>243</v>
      </c>
      <c r="F69" s="106"/>
      <c r="G69" s="105"/>
      <c r="H69" s="106"/>
    </row>
    <row r="70" spans="1:8" ht="23.25">
      <c r="A70" s="106"/>
      <c r="B70" s="106"/>
      <c r="C70" s="106"/>
      <c r="D70" s="106"/>
      <c r="E70" s="110" t="s">
        <v>51</v>
      </c>
      <c r="F70" s="106"/>
      <c r="G70" s="105"/>
      <c r="H70" s="106"/>
    </row>
    <row r="71" spans="1:8" ht="24" thickBot="1">
      <c r="A71" s="106"/>
      <c r="B71" s="106"/>
      <c r="C71" s="125">
        <v>18017308</v>
      </c>
      <c r="D71" s="126" t="s">
        <v>200</v>
      </c>
      <c r="E71" s="117" t="s">
        <v>52</v>
      </c>
      <c r="F71" s="106"/>
      <c r="G71" s="125">
        <v>18017308</v>
      </c>
      <c r="H71" s="126" t="s">
        <v>200</v>
      </c>
    </row>
    <row r="72" spans="1:11" ht="24" thickTop="1">
      <c r="A72" s="118"/>
      <c r="B72" s="118"/>
      <c r="C72" s="39"/>
      <c r="D72" s="127"/>
      <c r="E72" s="119"/>
      <c r="F72" s="118"/>
      <c r="G72" s="39"/>
      <c r="H72" s="127"/>
      <c r="K72">
        <v>4483.9</v>
      </c>
    </row>
    <row r="73" spans="1:11" ht="23.25">
      <c r="A73" s="276" t="s">
        <v>231</v>
      </c>
      <c r="B73" s="276"/>
      <c r="C73" s="276"/>
      <c r="D73" s="276"/>
      <c r="E73" s="129" t="s">
        <v>230</v>
      </c>
      <c r="F73" s="128" t="s">
        <v>221</v>
      </c>
      <c r="G73" s="128"/>
      <c r="H73" s="128"/>
      <c r="K73">
        <v>584134.02</v>
      </c>
    </row>
    <row r="74" spans="1:11" ht="23.25">
      <c r="A74" s="276" t="s">
        <v>71</v>
      </c>
      <c r="B74" s="276"/>
      <c r="C74" s="276"/>
      <c r="D74" s="276"/>
      <c r="E74" s="129" t="s">
        <v>73</v>
      </c>
      <c r="F74" s="276" t="s">
        <v>93</v>
      </c>
      <c r="G74" s="276"/>
      <c r="H74" s="276"/>
      <c r="J74">
        <v>9351.32</v>
      </c>
      <c r="K74">
        <f>SUM(K72:K73)</f>
        <v>588617.92</v>
      </c>
    </row>
    <row r="75" spans="1:15" ht="23.25">
      <c r="A75" s="276" t="s">
        <v>72</v>
      </c>
      <c r="B75" s="276"/>
      <c r="C75" s="276"/>
      <c r="D75" s="276"/>
      <c r="E75" s="129" t="s">
        <v>74</v>
      </c>
      <c r="F75" s="276" t="s">
        <v>80</v>
      </c>
      <c r="G75" s="276"/>
      <c r="H75" s="276"/>
      <c r="J75">
        <v>255.46</v>
      </c>
      <c r="K75">
        <v>76744.63</v>
      </c>
      <c r="M75" s="95">
        <v>55649.17</v>
      </c>
      <c r="O75">
        <v>593489.17</v>
      </c>
    </row>
    <row r="76" spans="1:15" ht="23.25">
      <c r="A76" s="96"/>
      <c r="B76" s="96"/>
      <c r="C76" s="96"/>
      <c r="D76" s="96"/>
      <c r="E76" s="96"/>
      <c r="F76" s="96"/>
      <c r="G76" s="96"/>
      <c r="H76" s="96"/>
      <c r="J76">
        <v>2968</v>
      </c>
      <c r="K76">
        <f>SUM(K74:K75)</f>
        <v>665362.55</v>
      </c>
      <c r="M76" s="95">
        <v>51500</v>
      </c>
      <c r="O76">
        <v>0</v>
      </c>
    </row>
    <row r="77" spans="1:15" ht="23.25">
      <c r="A77" s="240"/>
      <c r="B77" s="240"/>
      <c r="C77" s="240"/>
      <c r="D77" s="240"/>
      <c r="E77" s="240"/>
      <c r="F77" s="240"/>
      <c r="G77" s="118"/>
      <c r="H77" s="118"/>
      <c r="I77" s="9"/>
      <c r="J77">
        <v>204758.55</v>
      </c>
      <c r="L77">
        <v>2260</v>
      </c>
      <c r="M77" s="95">
        <f>SUM(M75-M76)</f>
        <v>4149.169999999998</v>
      </c>
      <c r="O77">
        <v>0</v>
      </c>
    </row>
    <row r="78" spans="1:15" ht="21.75" customHeight="1">
      <c r="A78" s="118"/>
      <c r="B78" s="264"/>
      <c r="C78" s="118"/>
      <c r="D78" s="118"/>
      <c r="E78" s="240"/>
      <c r="F78" s="240"/>
      <c r="G78" s="118"/>
      <c r="H78" s="118"/>
      <c r="I78" s="9"/>
      <c r="J78">
        <v>71772</v>
      </c>
      <c r="L78">
        <v>4871.25</v>
      </c>
      <c r="O78">
        <f>SUM(O75:O77)</f>
        <v>593489.17</v>
      </c>
    </row>
    <row r="79" spans="1:12" ht="18.75" customHeight="1">
      <c r="A79" s="118"/>
      <c r="B79" s="264"/>
      <c r="C79" s="118"/>
      <c r="D79" s="118"/>
      <c r="E79" s="240"/>
      <c r="F79" s="240"/>
      <c r="G79" s="118"/>
      <c r="H79" s="118"/>
      <c r="I79" s="9"/>
      <c r="J79">
        <v>6258</v>
      </c>
      <c r="L79">
        <v>3223.46</v>
      </c>
    </row>
    <row r="80" spans="1:12" ht="23.25">
      <c r="A80" s="118"/>
      <c r="B80" s="118"/>
      <c r="C80" s="39"/>
      <c r="D80" s="118"/>
      <c r="E80" s="195"/>
      <c r="F80" s="118"/>
      <c r="G80" s="39"/>
      <c r="H80" s="118"/>
      <c r="I80" s="9"/>
      <c r="J80">
        <f>SUM(J74:J79)</f>
        <v>295363.32999999996</v>
      </c>
      <c r="L80">
        <v>6258</v>
      </c>
    </row>
    <row r="81" spans="1:15" ht="23.25">
      <c r="A81" s="118"/>
      <c r="B81" s="118"/>
      <c r="C81" s="118"/>
      <c r="D81" s="118"/>
      <c r="E81" s="196"/>
      <c r="F81" s="118"/>
      <c r="G81" s="118"/>
      <c r="H81" s="118"/>
      <c r="I81" s="9"/>
      <c r="J81">
        <v>76744.13</v>
      </c>
      <c r="K81" s="95">
        <v>12439925.78</v>
      </c>
      <c r="L81">
        <v>44948</v>
      </c>
      <c r="M81">
        <v>12763288.95</v>
      </c>
      <c r="O81" s="95">
        <v>12763288.95</v>
      </c>
    </row>
    <row r="82" spans="1:15" ht="23.25">
      <c r="A82" s="39"/>
      <c r="B82" s="118"/>
      <c r="C82" s="39"/>
      <c r="D82" s="118"/>
      <c r="E82" s="118"/>
      <c r="F82" s="118"/>
      <c r="G82" s="39"/>
      <c r="H82" s="118"/>
      <c r="I82" s="9"/>
      <c r="K82" s="95">
        <v>512481.17</v>
      </c>
      <c r="L82">
        <v>13318</v>
      </c>
      <c r="M82">
        <v>1325.51</v>
      </c>
      <c r="O82" s="95">
        <v>178067.64</v>
      </c>
    </row>
    <row r="83" spans="1:15" ht="23.25">
      <c r="A83" s="39"/>
      <c r="B83" s="118"/>
      <c r="C83" s="39"/>
      <c r="D83" s="118"/>
      <c r="E83" s="118"/>
      <c r="F83" s="118"/>
      <c r="G83" s="39"/>
      <c r="H83" s="118"/>
      <c r="I83" s="9"/>
      <c r="K83" s="95">
        <v>189118</v>
      </c>
      <c r="L83">
        <v>10000</v>
      </c>
      <c r="M83">
        <v>178067.64</v>
      </c>
      <c r="O83" s="95">
        <v>24438.14</v>
      </c>
    </row>
    <row r="84" spans="1:15" ht="23.25">
      <c r="A84" s="39"/>
      <c r="B84" s="118"/>
      <c r="C84" s="39"/>
      <c r="D84" s="118"/>
      <c r="E84" s="118"/>
      <c r="F84" s="118"/>
      <c r="G84" s="118"/>
      <c r="H84" s="118"/>
      <c r="I84" s="9"/>
      <c r="K84" s="85">
        <f>SUM(K81+K82-K83)</f>
        <v>12763288.95</v>
      </c>
      <c r="L84">
        <v>39352.5</v>
      </c>
      <c r="M84">
        <v>24438.14</v>
      </c>
      <c r="O84" s="95">
        <v>5050187.81</v>
      </c>
    </row>
    <row r="85" spans="1:15" ht="23.25">
      <c r="A85" s="39"/>
      <c r="B85" s="118"/>
      <c r="C85" s="39"/>
      <c r="D85" s="118"/>
      <c r="E85" s="118"/>
      <c r="F85" s="118"/>
      <c r="G85" s="39"/>
      <c r="H85" s="118"/>
      <c r="I85" s="9"/>
      <c r="J85">
        <v>584134.02</v>
      </c>
      <c r="K85" s="85"/>
      <c r="L85">
        <v>1500</v>
      </c>
      <c r="M85">
        <v>5050187.81</v>
      </c>
      <c r="O85" s="95">
        <f>SUM(O81:O84)</f>
        <v>18015982.54</v>
      </c>
    </row>
    <row r="86" spans="1:14" ht="23.25">
      <c r="A86" s="39"/>
      <c r="B86" s="118"/>
      <c r="C86" s="39"/>
      <c r="D86" s="118"/>
      <c r="E86" s="118"/>
      <c r="F86" s="118"/>
      <c r="G86" s="118"/>
      <c r="H86" s="118"/>
      <c r="I86" s="9"/>
      <c r="J86">
        <v>4483.9</v>
      </c>
      <c r="K86" s="85"/>
      <c r="L86">
        <f>SUM(L77:L85)</f>
        <v>125731.20999999999</v>
      </c>
      <c r="M86">
        <f>SUM(M81:M85)</f>
        <v>18017308.05</v>
      </c>
      <c r="N86">
        <v>4871.25</v>
      </c>
    </row>
    <row r="87" spans="1:13" ht="23.25">
      <c r="A87" s="118"/>
      <c r="B87" s="197"/>
      <c r="C87" s="39"/>
      <c r="D87" s="197"/>
      <c r="E87" s="118"/>
      <c r="F87" s="118"/>
      <c r="G87" s="118"/>
      <c r="H87" s="118"/>
      <c r="I87" s="9"/>
      <c r="J87">
        <f>SUM(J85:J86)</f>
        <v>588617.92</v>
      </c>
      <c r="L87">
        <v>124241.13</v>
      </c>
      <c r="M87">
        <v>18015982.54</v>
      </c>
    </row>
    <row r="88" spans="1:13" ht="23.25">
      <c r="A88" s="198"/>
      <c r="B88" s="197"/>
      <c r="C88" s="39"/>
      <c r="D88" s="197"/>
      <c r="E88" s="118"/>
      <c r="F88" s="118"/>
      <c r="G88" s="39"/>
      <c r="H88" s="118"/>
      <c r="I88" s="9"/>
      <c r="L88">
        <f>SUM(L86-L87)</f>
        <v>1490.0799999999872</v>
      </c>
      <c r="M88">
        <f>SUM(M86-M87)</f>
        <v>1325.5100000016391</v>
      </c>
    </row>
    <row r="89" spans="1:9" ht="23.25">
      <c r="A89" s="39"/>
      <c r="B89" s="197"/>
      <c r="C89" s="39"/>
      <c r="D89" s="197"/>
      <c r="E89" s="118"/>
      <c r="F89" s="118"/>
      <c r="G89" s="39"/>
      <c r="H89" s="118"/>
      <c r="I89" s="9"/>
    </row>
    <row r="90" spans="1:9" ht="23.25">
      <c r="A90" s="39"/>
      <c r="B90" s="197"/>
      <c r="C90" s="39"/>
      <c r="D90" s="197"/>
      <c r="E90" s="197"/>
      <c r="F90" s="118"/>
      <c r="G90" s="39"/>
      <c r="H90" s="118"/>
      <c r="I90" s="9"/>
    </row>
    <row r="91" spans="1:9" ht="23.25">
      <c r="A91" s="197"/>
      <c r="B91" s="197"/>
      <c r="C91" s="39"/>
      <c r="D91" s="197"/>
      <c r="E91" s="118"/>
      <c r="F91" s="118"/>
      <c r="G91" s="39"/>
      <c r="H91" s="118"/>
      <c r="I91" s="9"/>
    </row>
    <row r="92" spans="1:9" ht="23.25">
      <c r="A92" s="197"/>
      <c r="B92" s="197"/>
      <c r="C92" s="39"/>
      <c r="D92" s="197"/>
      <c r="E92" s="118"/>
      <c r="F92" s="118"/>
      <c r="G92" s="39"/>
      <c r="H92" s="118"/>
      <c r="I92" s="9"/>
    </row>
    <row r="93" spans="1:9" ht="14.25">
      <c r="A93" s="197"/>
      <c r="B93" s="197"/>
      <c r="C93" s="197"/>
      <c r="D93" s="197"/>
      <c r="E93" s="197"/>
      <c r="F93" s="197"/>
      <c r="G93" s="197"/>
      <c r="H93" s="197"/>
      <c r="I93" s="9"/>
    </row>
    <row r="94" spans="1:9" ht="14.25">
      <c r="A94" s="197"/>
      <c r="B94" s="197"/>
      <c r="C94" s="197"/>
      <c r="D94" s="197"/>
      <c r="E94" s="197"/>
      <c r="F94" s="197"/>
      <c r="G94" s="197"/>
      <c r="H94" s="197"/>
      <c r="I94" s="9"/>
    </row>
    <row r="95" spans="1:9" ht="14.25">
      <c r="A95" s="197"/>
      <c r="B95" s="197"/>
      <c r="C95" s="199"/>
      <c r="D95" s="197"/>
      <c r="E95" s="197"/>
      <c r="F95" s="197"/>
      <c r="G95" s="199"/>
      <c r="H95" s="197"/>
      <c r="I95" s="9"/>
    </row>
    <row r="96" spans="1:9" ht="14.25">
      <c r="A96" s="197"/>
      <c r="B96" s="197"/>
      <c r="C96" s="199"/>
      <c r="D96" s="197"/>
      <c r="E96" s="197"/>
      <c r="F96" s="197"/>
      <c r="G96" s="199"/>
      <c r="H96" s="197"/>
      <c r="I96" s="9"/>
    </row>
    <row r="97" spans="1:9" ht="14.25">
      <c r="A97" s="197"/>
      <c r="B97" s="197"/>
      <c r="C97" s="197"/>
      <c r="D97" s="197"/>
      <c r="E97" s="197"/>
      <c r="F97" s="197"/>
      <c r="G97" s="197"/>
      <c r="H97" s="197"/>
      <c r="I97" s="9"/>
    </row>
    <row r="98" spans="1:9" ht="14.25">
      <c r="A98" s="197"/>
      <c r="B98" s="197"/>
      <c r="C98" s="197"/>
      <c r="D98" s="197"/>
      <c r="E98" s="197"/>
      <c r="F98" s="197"/>
      <c r="G98" s="197"/>
      <c r="H98" s="197"/>
      <c r="I98" s="9"/>
    </row>
    <row r="99" spans="1:9" ht="14.25">
      <c r="A99" s="197"/>
      <c r="B99" s="197"/>
      <c r="C99" s="197"/>
      <c r="D99" s="197"/>
      <c r="E99" s="197"/>
      <c r="F99" s="197"/>
      <c r="G99" s="197"/>
      <c r="H99" s="197"/>
      <c r="I99" s="9"/>
    </row>
    <row r="100" spans="1:9" ht="14.25">
      <c r="A100" s="197"/>
      <c r="B100" s="197"/>
      <c r="C100" s="197"/>
      <c r="D100" s="197"/>
      <c r="E100" s="197"/>
      <c r="F100" s="197"/>
      <c r="G100" s="197"/>
      <c r="H100" s="197"/>
      <c r="I100" s="9"/>
    </row>
    <row r="101" spans="1:9" ht="14.25">
      <c r="A101" s="197"/>
      <c r="B101" s="197"/>
      <c r="C101" s="197"/>
      <c r="D101" s="197"/>
      <c r="E101" s="197"/>
      <c r="F101" s="197"/>
      <c r="G101" s="197"/>
      <c r="H101" s="197"/>
      <c r="I101" s="9"/>
    </row>
    <row r="102" spans="1:9" ht="14.25">
      <c r="A102" s="197"/>
      <c r="B102" s="197"/>
      <c r="C102" s="197"/>
      <c r="D102" s="197"/>
      <c r="E102" s="197"/>
      <c r="F102" s="197"/>
      <c r="G102" s="197"/>
      <c r="H102" s="197"/>
      <c r="I102" s="9"/>
    </row>
    <row r="103" spans="1:9" ht="14.25">
      <c r="A103" s="197"/>
      <c r="B103" s="197"/>
      <c r="C103" s="197"/>
      <c r="D103" s="197"/>
      <c r="E103" s="197"/>
      <c r="F103" s="197"/>
      <c r="G103" s="197"/>
      <c r="H103" s="197"/>
      <c r="I103" s="9"/>
    </row>
    <row r="104" spans="1:9" ht="14.25">
      <c r="A104" s="197"/>
      <c r="B104" s="197"/>
      <c r="C104" s="197"/>
      <c r="D104" s="197"/>
      <c r="E104" s="197"/>
      <c r="F104" s="197"/>
      <c r="G104" s="197"/>
      <c r="H104" s="197"/>
      <c r="I104" s="9"/>
    </row>
    <row r="105" spans="1:9" ht="14.25">
      <c r="A105" s="197"/>
      <c r="B105" s="197"/>
      <c r="C105" s="197"/>
      <c r="D105" s="197"/>
      <c r="E105" s="197"/>
      <c r="F105" s="197"/>
      <c r="G105" s="197"/>
      <c r="H105" s="197"/>
      <c r="I105" s="9"/>
    </row>
    <row r="106" spans="1:9" ht="14.25">
      <c r="A106" s="197"/>
      <c r="B106" s="197"/>
      <c r="C106" s="197"/>
      <c r="D106" s="197"/>
      <c r="E106" s="197"/>
      <c r="F106" s="197"/>
      <c r="G106" s="197"/>
      <c r="H106" s="197"/>
      <c r="I106" s="9"/>
    </row>
    <row r="107" spans="1:9" ht="14.25">
      <c r="A107" s="197"/>
      <c r="B107" s="197"/>
      <c r="C107" s="197"/>
      <c r="D107" s="197"/>
      <c r="E107" s="197"/>
      <c r="F107" s="197"/>
      <c r="G107" s="197"/>
      <c r="H107" s="197"/>
      <c r="I107" s="9"/>
    </row>
    <row r="108" spans="1:9" ht="14.25">
      <c r="A108" s="197"/>
      <c r="B108" s="197"/>
      <c r="C108" s="197"/>
      <c r="D108" s="197"/>
      <c r="E108" s="197"/>
      <c r="F108" s="197"/>
      <c r="G108" s="197"/>
      <c r="H108" s="197"/>
      <c r="I108" s="9"/>
    </row>
    <row r="109" spans="1:9" ht="14.25">
      <c r="A109" s="197"/>
      <c r="B109" s="197"/>
      <c r="C109" s="197"/>
      <c r="D109" s="197"/>
      <c r="E109" s="197"/>
      <c r="F109" s="197"/>
      <c r="G109" s="197"/>
      <c r="H109" s="197"/>
      <c r="I109" s="9"/>
    </row>
    <row r="110" spans="1:9" ht="14.25">
      <c r="A110" s="197"/>
      <c r="B110" s="197"/>
      <c r="C110" s="197"/>
      <c r="D110" s="197"/>
      <c r="E110" s="197"/>
      <c r="F110" s="197"/>
      <c r="G110" s="197"/>
      <c r="H110" s="197"/>
      <c r="I110" s="9"/>
    </row>
    <row r="111" spans="1:9" ht="14.25">
      <c r="A111" s="197"/>
      <c r="B111" s="197"/>
      <c r="C111" s="197"/>
      <c r="D111" s="197"/>
      <c r="E111" s="197"/>
      <c r="F111" s="197"/>
      <c r="G111" s="197"/>
      <c r="H111" s="197"/>
      <c r="I111" s="9"/>
    </row>
    <row r="112" spans="1:9" ht="14.25">
      <c r="A112" s="197"/>
      <c r="B112" s="197"/>
      <c r="C112" s="197"/>
      <c r="D112" s="197"/>
      <c r="E112" s="197"/>
      <c r="F112" s="197"/>
      <c r="G112" s="197"/>
      <c r="H112" s="197"/>
      <c r="I112" s="9"/>
    </row>
    <row r="113" spans="1:9" ht="14.25">
      <c r="A113" s="197"/>
      <c r="B113" s="197"/>
      <c r="C113" s="197"/>
      <c r="D113" s="197"/>
      <c r="E113" s="197"/>
      <c r="F113" s="197"/>
      <c r="G113" s="197"/>
      <c r="H113" s="197"/>
      <c r="I113" s="9"/>
    </row>
    <row r="114" spans="1:9" ht="14.25">
      <c r="A114" s="197"/>
      <c r="B114" s="197"/>
      <c r="C114" s="197"/>
      <c r="D114" s="197"/>
      <c r="E114" s="197"/>
      <c r="F114" s="197"/>
      <c r="G114" s="197"/>
      <c r="H114" s="197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33" ht="12.75">
      <c r="E133" s="29"/>
    </row>
    <row r="134" spans="1:8" ht="24">
      <c r="A134" s="273"/>
      <c r="B134" s="273"/>
      <c r="C134" s="273"/>
      <c r="D134" s="273"/>
      <c r="E134" s="274"/>
      <c r="F134" s="274"/>
      <c r="G134" s="273"/>
      <c r="H134" s="275"/>
    </row>
    <row r="135" spans="1:8" ht="24">
      <c r="A135" s="273"/>
      <c r="B135" s="273"/>
      <c r="C135" s="273"/>
      <c r="D135" s="275"/>
      <c r="E135" s="274"/>
      <c r="F135" s="274"/>
      <c r="G135" s="273"/>
      <c r="H135" s="273"/>
    </row>
    <row r="136" spans="1:8" ht="24">
      <c r="A136" s="273"/>
      <c r="B136" s="273"/>
      <c r="C136" s="273"/>
      <c r="D136" s="275"/>
      <c r="E136" s="274"/>
      <c r="F136" s="274"/>
      <c r="G136" s="273"/>
      <c r="H136" s="273"/>
    </row>
    <row r="137" ht="24">
      <c r="E137" s="31"/>
    </row>
    <row r="138" spans="1:8" ht="12.75">
      <c r="A138" s="30"/>
      <c r="B138" s="29"/>
      <c r="C138" s="30"/>
      <c r="D138" s="29"/>
      <c r="E138" s="29"/>
      <c r="G138" s="30"/>
      <c r="H138" s="29"/>
    </row>
    <row r="139" spans="1:8" ht="12.75">
      <c r="A139" s="30"/>
      <c r="B139" s="29"/>
      <c r="C139" s="30"/>
      <c r="D139" s="29"/>
      <c r="E139" s="29"/>
      <c r="G139" s="30"/>
      <c r="H139" s="29"/>
    </row>
    <row r="140" spans="1:8" ht="12.75">
      <c r="A140" s="30"/>
      <c r="B140" s="29"/>
      <c r="C140" s="30"/>
      <c r="D140" s="29"/>
      <c r="E140" s="29"/>
      <c r="G140" s="30"/>
      <c r="H140" s="29"/>
    </row>
    <row r="141" spans="1:8" ht="12.75">
      <c r="A141" s="30"/>
      <c r="B141" s="29"/>
      <c r="C141" s="30"/>
      <c r="E141" s="29"/>
      <c r="G141" s="30"/>
      <c r="H141" s="29"/>
    </row>
    <row r="142" spans="1:7" ht="12.75">
      <c r="A142" s="30"/>
      <c r="B142" s="29"/>
      <c r="C142" s="30"/>
      <c r="E142" s="29"/>
      <c r="G142" s="30"/>
    </row>
    <row r="143" spans="1:7" ht="12.75">
      <c r="A143" s="30"/>
      <c r="C143" s="30"/>
      <c r="E143" s="29"/>
      <c r="G143" s="30"/>
    </row>
    <row r="144" spans="1:7" ht="12.75">
      <c r="A144" s="30"/>
      <c r="B144" s="29"/>
      <c r="C144" s="30"/>
      <c r="E144" s="29"/>
      <c r="G144" s="30"/>
    </row>
    <row r="145" spans="1:8" ht="12.75">
      <c r="A145" s="30"/>
      <c r="B145" s="29"/>
      <c r="C145" s="30"/>
      <c r="D145" s="29"/>
      <c r="E145" s="29"/>
      <c r="G145" s="29"/>
      <c r="H145" s="29"/>
    </row>
    <row r="146" spans="1:8" ht="12.75">
      <c r="A146" s="32"/>
      <c r="B146" s="29"/>
      <c r="C146" s="30"/>
      <c r="D146" s="29"/>
      <c r="E146" s="29"/>
      <c r="G146" s="30"/>
      <c r="H146" s="29"/>
    </row>
    <row r="147" spans="1:8" ht="12.75">
      <c r="A147" s="29"/>
      <c r="B147" s="29"/>
      <c r="C147" s="29"/>
      <c r="D147" s="29"/>
      <c r="E147" s="29"/>
      <c r="G147" s="29"/>
      <c r="H147" s="29"/>
    </row>
    <row r="148" spans="1:8" ht="12.75">
      <c r="A148" s="30"/>
      <c r="B148" s="29"/>
      <c r="C148" s="30"/>
      <c r="D148" s="29"/>
      <c r="E148" s="29"/>
      <c r="G148" s="29"/>
      <c r="H148" s="29"/>
    </row>
    <row r="149" spans="1:7" ht="12.75">
      <c r="A149" s="30"/>
      <c r="C149" s="30"/>
      <c r="G149" s="30"/>
    </row>
    <row r="150" spans="3:5" ht="12.75">
      <c r="C150" s="30"/>
      <c r="D150" s="29"/>
      <c r="E150" s="29"/>
    </row>
    <row r="151" spans="3:7" ht="12.75">
      <c r="C151" s="30"/>
      <c r="E151" s="29"/>
      <c r="G151" s="30"/>
    </row>
    <row r="152" spans="3:5" ht="12.75">
      <c r="C152" s="29"/>
      <c r="D152" s="29"/>
      <c r="E152" s="29"/>
    </row>
    <row r="153" spans="3:5" ht="12.75">
      <c r="C153" s="30"/>
      <c r="E153" s="29"/>
    </row>
    <row r="154" spans="3:7" ht="12.75">
      <c r="C154" s="30"/>
      <c r="D154" s="29"/>
      <c r="E154" s="29"/>
      <c r="G154" s="30"/>
    </row>
    <row r="155" ht="12.75">
      <c r="E155" s="29"/>
    </row>
    <row r="156" ht="12.75">
      <c r="E156" s="29"/>
    </row>
    <row r="157" spans="3:5" ht="12.75">
      <c r="C157" s="30"/>
      <c r="E157" s="29"/>
    </row>
    <row r="158" ht="12.75">
      <c r="E158" s="29"/>
    </row>
  </sheetData>
  <sheetProtection/>
  <mergeCells count="42">
    <mergeCell ref="A136:B136"/>
    <mergeCell ref="C136:D136"/>
    <mergeCell ref="E134:E136"/>
    <mergeCell ref="F134:F136"/>
    <mergeCell ref="G134:H134"/>
    <mergeCell ref="G135:H135"/>
    <mergeCell ref="G136:H136"/>
    <mergeCell ref="A77:D77"/>
    <mergeCell ref="E77:E79"/>
    <mergeCell ref="F77:F79"/>
    <mergeCell ref="B78:B79"/>
    <mergeCell ref="A134:D134"/>
    <mergeCell ref="A135:B135"/>
    <mergeCell ref="C135:D135"/>
    <mergeCell ref="A42:B42"/>
    <mergeCell ref="C42:D42"/>
    <mergeCell ref="G42:H42"/>
    <mergeCell ref="A74:D74"/>
    <mergeCell ref="F74:H74"/>
    <mergeCell ref="A75:D75"/>
    <mergeCell ref="A73:D73"/>
    <mergeCell ref="F75:H75"/>
    <mergeCell ref="C7:D7"/>
    <mergeCell ref="G7:H7"/>
    <mergeCell ref="A39:H39"/>
    <mergeCell ref="A40:D40"/>
    <mergeCell ref="E40:E42"/>
    <mergeCell ref="F40:F42"/>
    <mergeCell ref="G40:H40"/>
    <mergeCell ref="A41:B41"/>
    <mergeCell ref="C41:D41"/>
    <mergeCell ref="G41:H41"/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</mergeCells>
  <printOptions/>
  <pageMargins left="0.5118110236220472" right="0" top="0" bottom="0" header="0.31496062992125984" footer="0.31496062992125984"/>
  <pageSetup horizontalDpi="300" verticalDpi="300" orientation="portrait" paperSize="9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7.00390625" style="0" customWidth="1"/>
    <col min="2" max="2" width="20.7109375" style="0" customWidth="1"/>
  </cols>
  <sheetData>
    <row r="1" spans="1:2" ht="23.25">
      <c r="A1" s="237" t="s">
        <v>233</v>
      </c>
      <c r="B1" s="237"/>
    </row>
    <row r="2" spans="1:2" ht="21">
      <c r="A2" s="57" t="s">
        <v>123</v>
      </c>
      <c r="B2" s="43">
        <f>SUM(B3:B5)</f>
        <v>34667.87</v>
      </c>
    </row>
    <row r="3" spans="1:2" ht="21.75">
      <c r="A3" s="58" t="s">
        <v>124</v>
      </c>
      <c r="B3" s="44">
        <v>22262.75</v>
      </c>
    </row>
    <row r="4" spans="1:2" ht="21.75">
      <c r="A4" s="58" t="s">
        <v>125</v>
      </c>
      <c r="B4" s="44">
        <v>10405.12</v>
      </c>
    </row>
    <row r="5" spans="1:2" ht="21.75">
      <c r="A5" s="58" t="s">
        <v>126</v>
      </c>
      <c r="B5" s="44">
        <v>2000</v>
      </c>
    </row>
    <row r="6" spans="1:2" ht="21">
      <c r="A6" s="59" t="s">
        <v>127</v>
      </c>
      <c r="B6" s="43">
        <f>SUM(B7:B14)</f>
        <v>3520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1300</v>
      </c>
    </row>
    <row r="9" spans="1:2" ht="21.75">
      <c r="A9" s="58" t="s">
        <v>130</v>
      </c>
      <c r="B9" s="44">
        <v>300</v>
      </c>
    </row>
    <row r="10" spans="1:2" ht="21.75">
      <c r="A10" s="58" t="s">
        <v>190</v>
      </c>
      <c r="B10" s="44">
        <v>1920</v>
      </c>
    </row>
    <row r="11" spans="1:2" ht="21.75">
      <c r="A11" s="58" t="s">
        <v>131</v>
      </c>
      <c r="B11" s="44">
        <v>0</v>
      </c>
    </row>
    <row r="12" spans="1:2" ht="21.75">
      <c r="A12" s="58" t="s">
        <v>172</v>
      </c>
      <c r="B12" s="44">
        <v>0</v>
      </c>
    </row>
    <row r="13" spans="1:2" ht="21.75">
      <c r="A13" s="58" t="s">
        <v>177</v>
      </c>
      <c r="B13" s="44">
        <v>0</v>
      </c>
    </row>
    <row r="14" spans="1:2" ht="21.75">
      <c r="A14" s="58" t="s">
        <v>168</v>
      </c>
      <c r="B14" s="44">
        <v>0</v>
      </c>
    </row>
    <row r="15" spans="1:2" ht="21">
      <c r="A15" s="59" t="s">
        <v>132</v>
      </c>
      <c r="B15" s="45">
        <f>SUM(B16:B16)</f>
        <v>0</v>
      </c>
    </row>
    <row r="16" spans="1:2" ht="21.75">
      <c r="A16" s="58" t="s">
        <v>133</v>
      </c>
      <c r="B16" s="44">
        <v>0</v>
      </c>
    </row>
    <row r="17" spans="1:2" ht="21">
      <c r="A17" s="59" t="s">
        <v>134</v>
      </c>
      <c r="B17" s="43">
        <f>SUM(B18:B18)</f>
        <v>42977.5</v>
      </c>
    </row>
    <row r="18" spans="1:2" ht="21.75">
      <c r="A18" s="58" t="s">
        <v>135</v>
      </c>
      <c r="B18" s="44">
        <v>42977.5</v>
      </c>
    </row>
    <row r="19" spans="1:2" ht="21">
      <c r="A19" s="59" t="s">
        <v>136</v>
      </c>
      <c r="B19" s="43">
        <f>SUM(B20:B22)</f>
        <v>15784</v>
      </c>
    </row>
    <row r="20" spans="1:2" ht="21.75">
      <c r="A20" s="58" t="s">
        <v>137</v>
      </c>
      <c r="B20" s="44">
        <v>2000</v>
      </c>
    </row>
    <row r="21" spans="1:2" ht="21.75">
      <c r="A21" s="58" t="s">
        <v>138</v>
      </c>
      <c r="B21" s="44">
        <v>13784</v>
      </c>
    </row>
    <row r="22" spans="1:2" ht="21.75">
      <c r="A22" s="58" t="s">
        <v>170</v>
      </c>
      <c r="B22" s="75">
        <v>0</v>
      </c>
    </row>
    <row r="23" spans="1:2" ht="21">
      <c r="A23" s="59" t="s">
        <v>139</v>
      </c>
      <c r="B23" s="43">
        <f>SUM(B24:B31)</f>
        <v>1337625.89</v>
      </c>
    </row>
    <row r="24" spans="1:2" ht="21.75">
      <c r="A24" s="58" t="s">
        <v>140</v>
      </c>
      <c r="B24" s="44">
        <v>837345.82</v>
      </c>
    </row>
    <row r="25" spans="1:2" ht="21.75">
      <c r="A25" s="60" t="s">
        <v>141</v>
      </c>
      <c r="B25" s="46">
        <v>104948.16</v>
      </c>
    </row>
    <row r="26" spans="1:2" ht="21.75">
      <c r="A26" s="58" t="s">
        <v>142</v>
      </c>
      <c r="B26" s="46">
        <v>0</v>
      </c>
    </row>
    <row r="27" spans="1:2" ht="21.75">
      <c r="A27" s="58" t="s">
        <v>143</v>
      </c>
      <c r="B27" s="44">
        <v>75880.73</v>
      </c>
    </row>
    <row r="28" spans="1:2" ht="21.75">
      <c r="A28" s="58" t="s">
        <v>144</v>
      </c>
      <c r="B28" s="44">
        <v>212012.9</v>
      </c>
    </row>
    <row r="29" spans="1:2" ht="21.75">
      <c r="A29" s="58" t="s">
        <v>145</v>
      </c>
      <c r="B29" s="44">
        <v>17187.93</v>
      </c>
    </row>
    <row r="30" spans="1:2" ht="21.75">
      <c r="A30" s="58" t="s">
        <v>146</v>
      </c>
      <c r="B30" s="44">
        <v>11136.35</v>
      </c>
    </row>
    <row r="31" spans="1:2" ht="21.75">
      <c r="A31" s="58" t="s">
        <v>147</v>
      </c>
      <c r="B31" s="47">
        <v>79114</v>
      </c>
    </row>
    <row r="32" spans="1:2" ht="21">
      <c r="A32" s="61" t="s">
        <v>148</v>
      </c>
      <c r="B32" s="74">
        <f>SUM(B24:B31)</f>
        <v>1337625.89</v>
      </c>
    </row>
    <row r="33" spans="1:2" ht="21">
      <c r="A33" s="62" t="s">
        <v>149</v>
      </c>
      <c r="B33" s="43">
        <f>SUM(B34:B35)</f>
        <v>3047189</v>
      </c>
    </row>
    <row r="34" spans="1:2" ht="21.75">
      <c r="A34" s="63" t="s">
        <v>183</v>
      </c>
      <c r="B34" s="44">
        <v>3047189</v>
      </c>
    </row>
    <row r="35" spans="1:2" ht="21.75">
      <c r="A35" s="63" t="s">
        <v>173</v>
      </c>
      <c r="B35" s="44">
        <v>0</v>
      </c>
    </row>
    <row r="36" spans="1:2" ht="21">
      <c r="A36" s="50" t="s">
        <v>152</v>
      </c>
      <c r="B36" s="45">
        <f>SUM(B2+B6+B15+B17+B19+B23+B33)</f>
        <v>4481764.26</v>
      </c>
    </row>
    <row r="37" spans="1:2" ht="21">
      <c r="A37" s="238" t="s">
        <v>153</v>
      </c>
      <c r="B37" s="238"/>
    </row>
    <row r="38" spans="1:2" ht="23.25">
      <c r="A38" s="52" t="s">
        <v>239</v>
      </c>
      <c r="B38" s="53"/>
    </row>
    <row r="39" spans="1:2" ht="21">
      <c r="A39" s="72" t="s">
        <v>154</v>
      </c>
      <c r="B39" s="45">
        <f>SUM(B40:B44)</f>
        <v>13769.6</v>
      </c>
    </row>
    <row r="40" spans="1:2" ht="21.75">
      <c r="A40" s="73" t="s">
        <v>155</v>
      </c>
      <c r="B40" s="44">
        <v>2833.55</v>
      </c>
    </row>
    <row r="41" spans="1:2" ht="21.75">
      <c r="A41" s="73" t="s">
        <v>156</v>
      </c>
      <c r="B41" s="44">
        <v>584.55</v>
      </c>
    </row>
    <row r="42" spans="1:2" ht="21.75">
      <c r="A42" s="73" t="s">
        <v>157</v>
      </c>
      <c r="B42" s="44">
        <v>701.5</v>
      </c>
    </row>
    <row r="43" spans="1:2" ht="21.75">
      <c r="A43" s="73" t="s">
        <v>158</v>
      </c>
      <c r="B43" s="54">
        <v>300</v>
      </c>
    </row>
    <row r="44" spans="1:2" ht="21.75">
      <c r="A44" s="66" t="s">
        <v>159</v>
      </c>
      <c r="B44" s="54">
        <v>9350</v>
      </c>
    </row>
    <row r="45" spans="1:2" ht="23.25">
      <c r="A45" s="52" t="s">
        <v>240</v>
      </c>
      <c r="B45" s="55"/>
    </row>
    <row r="46" spans="1:2" ht="23.25">
      <c r="A46" s="67"/>
      <c r="B46" s="45">
        <f>SUM(B47:B50)</f>
        <v>4709.85</v>
      </c>
    </row>
    <row r="47" spans="1:2" ht="21.75">
      <c r="A47" s="65" t="s">
        <v>155</v>
      </c>
      <c r="B47" s="44">
        <v>4709.85</v>
      </c>
    </row>
    <row r="48" spans="1:2" ht="21.75">
      <c r="A48" s="65" t="s">
        <v>156</v>
      </c>
      <c r="B48" s="44">
        <v>0</v>
      </c>
    </row>
    <row r="49" spans="1:2" ht="21.75">
      <c r="A49" s="65" t="s">
        <v>157</v>
      </c>
      <c r="B49" s="44">
        <v>0</v>
      </c>
    </row>
    <row r="50" spans="1:2" ht="21.75">
      <c r="A50" s="66" t="s">
        <v>158</v>
      </c>
      <c r="B50" s="54">
        <v>0</v>
      </c>
    </row>
  </sheetData>
  <sheetProtection/>
  <mergeCells count="2">
    <mergeCell ref="A1:B1"/>
    <mergeCell ref="A37:B37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5">
      <selection activeCell="G51" sqref="G51"/>
    </sheetView>
  </sheetViews>
  <sheetFormatPr defaultColWidth="9.140625" defaultRowHeight="12.75"/>
  <cols>
    <col min="1" max="1" width="14.421875" style="0" customWidth="1"/>
    <col min="2" max="2" width="3.8515625" style="0" customWidth="1"/>
    <col min="3" max="3" width="14.421875" style="0" customWidth="1"/>
    <col min="4" max="4" width="3.8515625" style="0" customWidth="1"/>
    <col min="5" max="5" width="39.421875" style="0" customWidth="1"/>
    <col min="6" max="6" width="8.57421875" style="0" customWidth="1"/>
    <col min="7" max="7" width="14.421875" style="0" customWidth="1"/>
    <col min="8" max="8" width="3.8515625" style="0" customWidth="1"/>
    <col min="10" max="10" width="9.140625" style="0" customWidth="1"/>
    <col min="11" max="11" width="14.57421875" style="0" customWidth="1"/>
    <col min="12" max="14" width="9.140625" style="0" customWidth="1"/>
  </cols>
  <sheetData>
    <row r="1" spans="1:8" ht="23.25">
      <c r="A1" s="96"/>
      <c r="B1" s="96"/>
      <c r="C1" s="96"/>
      <c r="D1" s="96"/>
      <c r="E1" s="96"/>
      <c r="F1" s="96"/>
      <c r="G1" s="265" t="s">
        <v>202</v>
      </c>
      <c r="H1" s="265"/>
    </row>
    <row r="2" spans="1:8" ht="26.25">
      <c r="A2" s="96" t="s">
        <v>234</v>
      </c>
      <c r="B2" s="96"/>
      <c r="C2" s="96"/>
      <c r="D2" s="96"/>
      <c r="E2" s="96"/>
      <c r="F2" s="96"/>
      <c r="G2" s="96"/>
      <c r="H2" s="96"/>
    </row>
    <row r="3" spans="1:8" ht="23.25">
      <c r="A3" s="96" t="s">
        <v>2</v>
      </c>
      <c r="B3" s="96"/>
      <c r="C3" s="96"/>
      <c r="D3" s="96"/>
      <c r="E3" s="96"/>
      <c r="F3" s="96"/>
      <c r="G3" s="96"/>
      <c r="H3" s="96"/>
    </row>
    <row r="4" spans="1:8" ht="26.25">
      <c r="A4" s="96"/>
      <c r="B4" s="258" t="s">
        <v>9</v>
      </c>
      <c r="C4" s="258"/>
      <c r="D4" s="258"/>
      <c r="E4" s="258"/>
      <c r="F4" s="260" t="s">
        <v>232</v>
      </c>
      <c r="G4" s="261"/>
      <c r="H4" s="261"/>
    </row>
    <row r="5" spans="1:8" ht="24" customHeight="1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</row>
    <row r="6" spans="1:8" ht="23.25">
      <c r="A6" s="246" t="s">
        <v>4</v>
      </c>
      <c r="B6" s="249"/>
      <c r="C6" s="259" t="s">
        <v>6</v>
      </c>
      <c r="D6" s="249"/>
      <c r="E6" s="244"/>
      <c r="F6" s="247"/>
      <c r="G6" s="247" t="s">
        <v>6</v>
      </c>
      <c r="H6" s="252"/>
    </row>
    <row r="7" spans="1:8" ht="21" customHeight="1">
      <c r="A7" s="248" t="s">
        <v>5</v>
      </c>
      <c r="B7" s="253"/>
      <c r="C7" s="239" t="s">
        <v>5</v>
      </c>
      <c r="D7" s="253"/>
      <c r="E7" s="245"/>
      <c r="F7" s="248"/>
      <c r="G7" s="248" t="s">
        <v>5</v>
      </c>
      <c r="H7" s="253"/>
    </row>
    <row r="8" spans="1:8" ht="23.25">
      <c r="A8" s="98"/>
      <c r="B8" s="99"/>
      <c r="C8" s="100">
        <v>13436142</v>
      </c>
      <c r="D8" s="101" t="s">
        <v>112</v>
      </c>
      <c r="E8" s="102" t="s">
        <v>10</v>
      </c>
      <c r="F8" s="99"/>
      <c r="G8" s="103">
        <v>16027531</v>
      </c>
      <c r="H8" s="104" t="s">
        <v>75</v>
      </c>
    </row>
    <row r="9" spans="1:8" ht="23.25">
      <c r="A9" s="105"/>
      <c r="B9" s="106"/>
      <c r="C9" s="106"/>
      <c r="D9" s="106"/>
      <c r="E9" s="107" t="s">
        <v>214</v>
      </c>
      <c r="F9" s="108"/>
      <c r="G9" s="105"/>
      <c r="H9" s="109"/>
    </row>
    <row r="10" spans="1:12" ht="23.25">
      <c r="A10" s="105">
        <v>82000</v>
      </c>
      <c r="B10" s="110" t="s">
        <v>1</v>
      </c>
      <c r="C10" s="105">
        <v>51210</v>
      </c>
      <c r="D10" s="111" t="s">
        <v>75</v>
      </c>
      <c r="E10" s="106" t="s">
        <v>108</v>
      </c>
      <c r="F10" s="111" t="s">
        <v>17</v>
      </c>
      <c r="G10" s="105">
        <v>34667</v>
      </c>
      <c r="H10" s="111" t="s">
        <v>194</v>
      </c>
      <c r="J10" s="176"/>
      <c r="K10" s="127"/>
      <c r="L10" s="127"/>
    </row>
    <row r="11" spans="1:12" ht="23.25">
      <c r="A11" s="105">
        <v>134000</v>
      </c>
      <c r="B11" s="110" t="s">
        <v>1</v>
      </c>
      <c r="C11" s="112">
        <v>28838</v>
      </c>
      <c r="D11" s="111" t="s">
        <v>1</v>
      </c>
      <c r="E11" s="106" t="s">
        <v>12</v>
      </c>
      <c r="F11" s="111" t="s">
        <v>18</v>
      </c>
      <c r="G11" s="112">
        <v>3520</v>
      </c>
      <c r="H11" s="111" t="s">
        <v>1</v>
      </c>
      <c r="J11" s="179"/>
      <c r="K11" s="127"/>
      <c r="L11" s="127"/>
    </row>
    <row r="12" spans="1:12" ht="23.25">
      <c r="A12" s="105">
        <v>45000</v>
      </c>
      <c r="B12" s="110" t="s">
        <v>1</v>
      </c>
      <c r="C12" s="112">
        <v>30107</v>
      </c>
      <c r="D12" s="111" t="s">
        <v>107</v>
      </c>
      <c r="E12" s="106" t="s">
        <v>13</v>
      </c>
      <c r="F12" s="111" t="s">
        <v>19</v>
      </c>
      <c r="G12" s="113" t="s">
        <v>1</v>
      </c>
      <c r="H12" s="111" t="s">
        <v>1</v>
      </c>
      <c r="J12" s="179"/>
      <c r="K12" s="127"/>
      <c r="L12" s="127"/>
    </row>
    <row r="13" spans="1:12" ht="23.25">
      <c r="A13" s="105">
        <v>410000</v>
      </c>
      <c r="B13" s="110" t="s">
        <v>1</v>
      </c>
      <c r="C13" s="112">
        <v>193556</v>
      </c>
      <c r="D13" s="111" t="s">
        <v>1</v>
      </c>
      <c r="E13" s="106" t="s">
        <v>14</v>
      </c>
      <c r="F13" s="111" t="s">
        <v>20</v>
      </c>
      <c r="G13" s="112">
        <v>42977</v>
      </c>
      <c r="H13" s="111" t="s">
        <v>95</v>
      </c>
      <c r="J13" s="179"/>
      <c r="K13" s="127"/>
      <c r="L13" s="127"/>
    </row>
    <row r="14" spans="1:12" ht="23.25">
      <c r="A14" s="105">
        <v>110000</v>
      </c>
      <c r="B14" s="110" t="s">
        <v>1</v>
      </c>
      <c r="C14" s="112">
        <v>45595</v>
      </c>
      <c r="D14" s="111" t="s">
        <v>1</v>
      </c>
      <c r="E14" s="106" t="s">
        <v>94</v>
      </c>
      <c r="F14" s="111" t="s">
        <v>21</v>
      </c>
      <c r="G14" s="112">
        <v>15784</v>
      </c>
      <c r="H14" s="111" t="s">
        <v>1</v>
      </c>
      <c r="J14" s="179"/>
      <c r="K14" s="127"/>
      <c r="L14" s="127"/>
    </row>
    <row r="15" spans="1:12" ht="23.25">
      <c r="A15" s="113" t="s">
        <v>1</v>
      </c>
      <c r="B15" s="110" t="s">
        <v>1</v>
      </c>
      <c r="C15" s="113" t="s">
        <v>1</v>
      </c>
      <c r="D15" s="111" t="s">
        <v>1</v>
      </c>
      <c r="E15" s="106" t="s">
        <v>201</v>
      </c>
      <c r="F15" s="111" t="s">
        <v>22</v>
      </c>
      <c r="G15" s="113" t="s">
        <v>1</v>
      </c>
      <c r="H15" s="111" t="s">
        <v>1</v>
      </c>
      <c r="J15" s="180"/>
      <c r="K15" s="127"/>
      <c r="L15" s="127"/>
    </row>
    <row r="16" spans="1:12" ht="23.25">
      <c r="A16" s="112">
        <v>7516000</v>
      </c>
      <c r="B16" s="110" t="s">
        <v>1</v>
      </c>
      <c r="C16" s="105">
        <v>3861184</v>
      </c>
      <c r="D16" s="111" t="s">
        <v>99</v>
      </c>
      <c r="E16" s="106" t="s">
        <v>15</v>
      </c>
      <c r="F16" s="111" t="s">
        <v>24</v>
      </c>
      <c r="G16" s="112">
        <v>1337625</v>
      </c>
      <c r="H16" s="111" t="s">
        <v>91</v>
      </c>
      <c r="J16" s="176"/>
      <c r="K16" s="127"/>
      <c r="L16" s="127"/>
    </row>
    <row r="17" spans="1:12" ht="23.25">
      <c r="A17" s="105">
        <v>9400000</v>
      </c>
      <c r="B17" s="110" t="s">
        <v>1</v>
      </c>
      <c r="C17" s="112">
        <v>6094378</v>
      </c>
      <c r="D17" s="111" t="s">
        <v>1</v>
      </c>
      <c r="E17" s="106" t="s">
        <v>16</v>
      </c>
      <c r="F17" s="111" t="s">
        <v>25</v>
      </c>
      <c r="G17" s="112">
        <v>3047189</v>
      </c>
      <c r="H17" s="111" t="s">
        <v>1</v>
      </c>
      <c r="J17" s="179"/>
      <c r="K17" s="127"/>
      <c r="L17" s="127"/>
    </row>
    <row r="18" spans="1:11" ht="23.25">
      <c r="A18" s="114">
        <f>SUM(A10:B17)</f>
        <v>17697000</v>
      </c>
      <c r="B18" s="115" t="s">
        <v>1</v>
      </c>
      <c r="C18" s="167">
        <v>10304869</v>
      </c>
      <c r="D18" s="168" t="s">
        <v>223</v>
      </c>
      <c r="E18" s="106"/>
      <c r="F18" s="108"/>
      <c r="G18" s="167">
        <v>4481764</v>
      </c>
      <c r="H18" s="168" t="s">
        <v>102</v>
      </c>
      <c r="J18" s="181"/>
      <c r="K18" s="177"/>
    </row>
    <row r="19" spans="1:8" ht="23.25">
      <c r="A19" s="106"/>
      <c r="B19" s="169"/>
      <c r="C19" s="167">
        <v>71959</v>
      </c>
      <c r="D19" s="168" t="s">
        <v>235</v>
      </c>
      <c r="E19" s="160" t="s">
        <v>47</v>
      </c>
      <c r="F19" s="169"/>
      <c r="G19" s="167">
        <v>13769</v>
      </c>
      <c r="H19" s="168" t="s">
        <v>67</v>
      </c>
    </row>
    <row r="20" spans="1:8" ht="23.25">
      <c r="A20" s="106"/>
      <c r="B20" s="169"/>
      <c r="C20" s="112">
        <v>20998</v>
      </c>
      <c r="D20" s="111" t="s">
        <v>1</v>
      </c>
      <c r="E20" s="160" t="s">
        <v>66</v>
      </c>
      <c r="F20" s="169"/>
      <c r="G20" s="170" t="s">
        <v>1</v>
      </c>
      <c r="H20" s="110" t="s">
        <v>1</v>
      </c>
    </row>
    <row r="21" spans="1:8" ht="23.25">
      <c r="A21" s="106"/>
      <c r="B21" s="169"/>
      <c r="C21" s="105">
        <v>2442000</v>
      </c>
      <c r="D21" s="111" t="s">
        <v>1</v>
      </c>
      <c r="E21" s="160" t="s">
        <v>208</v>
      </c>
      <c r="F21" s="169"/>
      <c r="G21" s="171" t="s">
        <v>1</v>
      </c>
      <c r="H21" s="110" t="s">
        <v>1</v>
      </c>
    </row>
    <row r="22" spans="1:8" ht="23.25">
      <c r="A22" s="106"/>
      <c r="B22" s="169"/>
      <c r="C22" s="105">
        <v>321000</v>
      </c>
      <c r="D22" s="111" t="s">
        <v>1</v>
      </c>
      <c r="E22" s="160" t="s">
        <v>209</v>
      </c>
      <c r="F22" s="169"/>
      <c r="G22" s="171" t="s">
        <v>1</v>
      </c>
      <c r="H22" s="110" t="s">
        <v>1</v>
      </c>
    </row>
    <row r="23" spans="1:8" ht="23.25">
      <c r="A23" s="106"/>
      <c r="B23" s="169"/>
      <c r="C23" s="105">
        <v>353925</v>
      </c>
      <c r="D23" s="111" t="s">
        <v>117</v>
      </c>
      <c r="E23" s="160" t="s">
        <v>207</v>
      </c>
      <c r="F23" s="169"/>
      <c r="G23" s="172">
        <v>107637</v>
      </c>
      <c r="H23" s="110">
        <v>42</v>
      </c>
    </row>
    <row r="24" spans="1:8" ht="23.25">
      <c r="A24" s="106"/>
      <c r="B24" s="169"/>
      <c r="C24" s="105"/>
      <c r="D24" s="109"/>
      <c r="E24" s="160"/>
      <c r="F24" s="169"/>
      <c r="G24" s="106"/>
      <c r="H24" s="106"/>
    </row>
    <row r="25" spans="1:8" ht="23.25">
      <c r="A25" s="106"/>
      <c r="B25" s="169"/>
      <c r="C25" s="106"/>
      <c r="D25" s="108"/>
      <c r="E25" s="160"/>
      <c r="F25" s="169"/>
      <c r="G25" s="106"/>
      <c r="H25" s="106"/>
    </row>
    <row r="26" spans="1:8" ht="23.25">
      <c r="A26" s="106"/>
      <c r="B26" s="169"/>
      <c r="C26" s="106"/>
      <c r="D26" s="108"/>
      <c r="E26" s="160"/>
      <c r="F26" s="169"/>
      <c r="G26" s="106"/>
      <c r="H26" s="106"/>
    </row>
    <row r="27" spans="1:8" ht="23.25">
      <c r="A27" s="106"/>
      <c r="B27" s="169"/>
      <c r="C27" s="106"/>
      <c r="D27" s="108"/>
      <c r="E27" s="160"/>
      <c r="F27" s="169"/>
      <c r="G27" s="106"/>
      <c r="H27" s="106"/>
    </row>
    <row r="28" spans="1:8" ht="23.25">
      <c r="A28" s="106"/>
      <c r="B28" s="169"/>
      <c r="C28" s="105"/>
      <c r="D28" s="111"/>
      <c r="E28" s="160"/>
      <c r="F28" s="169"/>
      <c r="G28" s="105"/>
      <c r="H28" s="111"/>
    </row>
    <row r="29" spans="1:8" ht="23.25">
      <c r="A29" s="106"/>
      <c r="B29" s="169"/>
      <c r="C29" s="114">
        <v>3209882</v>
      </c>
      <c r="D29" s="116" t="s">
        <v>162</v>
      </c>
      <c r="E29" s="173"/>
      <c r="F29" s="169"/>
      <c r="G29" s="114">
        <v>121407</v>
      </c>
      <c r="H29" s="116" t="s">
        <v>92</v>
      </c>
    </row>
    <row r="30" spans="1:8" ht="23.25">
      <c r="A30" s="106"/>
      <c r="B30" s="106"/>
      <c r="C30" s="114">
        <v>13514751</v>
      </c>
      <c r="D30" s="116" t="s">
        <v>116</v>
      </c>
      <c r="E30" s="117"/>
      <c r="F30" s="106"/>
      <c r="G30" s="114">
        <v>4603171</v>
      </c>
      <c r="H30" s="116" t="s">
        <v>188</v>
      </c>
    </row>
    <row r="31" spans="1:8" ht="23.25">
      <c r="A31" s="118"/>
      <c r="B31" s="118"/>
      <c r="C31" s="39"/>
      <c r="D31" s="118"/>
      <c r="E31" s="119"/>
      <c r="F31" s="118"/>
      <c r="G31" s="39"/>
      <c r="H31" s="120"/>
    </row>
    <row r="32" spans="1:8" ht="23.25">
      <c r="A32" s="118"/>
      <c r="B32" s="118"/>
      <c r="C32" s="39"/>
      <c r="D32" s="118"/>
      <c r="E32" s="119"/>
      <c r="F32" s="118"/>
      <c r="G32" s="39"/>
      <c r="H32" s="120"/>
    </row>
    <row r="33" spans="1:8" ht="23.25">
      <c r="A33" s="118"/>
      <c r="B33" s="118"/>
      <c r="C33" s="39"/>
      <c r="D33" s="118"/>
      <c r="E33" s="119"/>
      <c r="F33" s="118"/>
      <c r="G33" s="39"/>
      <c r="H33" s="120"/>
    </row>
    <row r="34" spans="1:8" ht="23.25">
      <c r="A34" s="118"/>
      <c r="B34" s="118"/>
      <c r="C34" s="39"/>
      <c r="D34" s="118"/>
      <c r="E34" s="119"/>
      <c r="F34" s="118"/>
      <c r="G34" s="39"/>
      <c r="H34" s="120"/>
    </row>
    <row r="35" spans="1:8" ht="23.25">
      <c r="A35" s="118"/>
      <c r="B35" s="118"/>
      <c r="C35" s="39"/>
      <c r="D35" s="118"/>
      <c r="E35" s="119"/>
      <c r="F35" s="118"/>
      <c r="G35" s="39"/>
      <c r="H35" s="120"/>
    </row>
    <row r="36" spans="1:8" ht="23.25">
      <c r="A36" s="118"/>
      <c r="B36" s="118"/>
      <c r="C36" s="39"/>
      <c r="D36" s="118"/>
      <c r="E36" s="119"/>
      <c r="F36" s="118"/>
      <c r="G36" s="39"/>
      <c r="H36" s="120"/>
    </row>
    <row r="37" spans="1:8" ht="23.25">
      <c r="A37" s="118"/>
      <c r="B37" s="118"/>
      <c r="C37" s="39"/>
      <c r="D37" s="118"/>
      <c r="E37" s="119"/>
      <c r="F37" s="118"/>
      <c r="G37" s="39"/>
      <c r="H37" s="120"/>
    </row>
    <row r="38" spans="1:8" ht="23.25">
      <c r="A38" s="118"/>
      <c r="B38" s="118"/>
      <c r="C38" s="39"/>
      <c r="D38" s="118"/>
      <c r="E38" s="119"/>
      <c r="F38" s="118"/>
      <c r="G38" s="39"/>
      <c r="H38" s="120"/>
    </row>
    <row r="39" spans="1:8" ht="23.25">
      <c r="A39" s="239" t="s">
        <v>46</v>
      </c>
      <c r="B39" s="239"/>
      <c r="C39" s="239"/>
      <c r="D39" s="239"/>
      <c r="E39" s="239"/>
      <c r="F39" s="239"/>
      <c r="G39" s="240"/>
      <c r="H39" s="240"/>
    </row>
    <row r="40" spans="1:8" ht="21.75" customHeight="1">
      <c r="A40" s="241" t="s">
        <v>3</v>
      </c>
      <c r="B40" s="242"/>
      <c r="C40" s="242"/>
      <c r="D40" s="242"/>
      <c r="E40" s="243" t="s">
        <v>0</v>
      </c>
      <c r="F40" s="246" t="s">
        <v>7</v>
      </c>
      <c r="G40" s="246" t="s">
        <v>8</v>
      </c>
      <c r="H40" s="249"/>
    </row>
    <row r="41" spans="1:8" ht="21.75" customHeight="1">
      <c r="A41" s="246" t="s">
        <v>4</v>
      </c>
      <c r="B41" s="249"/>
      <c r="C41" s="250" t="s">
        <v>6</v>
      </c>
      <c r="D41" s="251"/>
      <c r="E41" s="244"/>
      <c r="F41" s="247"/>
      <c r="G41" s="247" t="s">
        <v>6</v>
      </c>
      <c r="H41" s="252"/>
    </row>
    <row r="42" spans="1:8" ht="21.75" customHeight="1">
      <c r="A42" s="248" t="s">
        <v>5</v>
      </c>
      <c r="B42" s="253"/>
      <c r="C42" s="239" t="s">
        <v>5</v>
      </c>
      <c r="D42" s="253"/>
      <c r="E42" s="245"/>
      <c r="F42" s="248"/>
      <c r="G42" s="262" t="s">
        <v>5</v>
      </c>
      <c r="H42" s="263"/>
    </row>
    <row r="43" spans="1:8" ht="23.25">
      <c r="A43" s="98"/>
      <c r="B43" s="99"/>
      <c r="C43" s="100"/>
      <c r="D43" s="121"/>
      <c r="E43" s="122" t="s">
        <v>29</v>
      </c>
      <c r="F43" s="99"/>
      <c r="G43" s="105"/>
      <c r="H43" s="109"/>
    </row>
    <row r="44" spans="1:11" ht="23.25">
      <c r="A44" s="105">
        <v>1610967</v>
      </c>
      <c r="B44" s="110" t="s">
        <v>1</v>
      </c>
      <c r="C44" s="112">
        <v>324280</v>
      </c>
      <c r="D44" s="110" t="s">
        <v>1</v>
      </c>
      <c r="E44" s="106" t="s">
        <v>30</v>
      </c>
      <c r="F44" s="111" t="s">
        <v>40</v>
      </c>
      <c r="G44" s="112">
        <v>129192</v>
      </c>
      <c r="H44" s="111" t="s">
        <v>1</v>
      </c>
      <c r="J44" s="179"/>
      <c r="K44" s="180">
        <v>345280</v>
      </c>
    </row>
    <row r="45" spans="1:11" ht="23.25">
      <c r="A45" s="105">
        <v>3393300</v>
      </c>
      <c r="B45" s="110" t="s">
        <v>1</v>
      </c>
      <c r="C45" s="112">
        <v>1353248</v>
      </c>
      <c r="D45" s="110" t="s">
        <v>1</v>
      </c>
      <c r="E45" s="106" t="s">
        <v>31</v>
      </c>
      <c r="F45" s="111" t="s">
        <v>23</v>
      </c>
      <c r="G45" s="112">
        <v>325160</v>
      </c>
      <c r="H45" s="111" t="s">
        <v>1</v>
      </c>
      <c r="J45" s="179"/>
      <c r="K45" s="180">
        <v>1353248</v>
      </c>
    </row>
    <row r="46" spans="1:11" ht="23.25">
      <c r="A46" s="105">
        <v>884700</v>
      </c>
      <c r="B46" s="110" t="s">
        <v>1</v>
      </c>
      <c r="C46" s="112">
        <v>372450</v>
      </c>
      <c r="D46" s="110" t="s">
        <v>1</v>
      </c>
      <c r="E46" s="106" t="s">
        <v>32</v>
      </c>
      <c r="F46" s="111" t="s">
        <v>41</v>
      </c>
      <c r="G46" s="112">
        <v>74540</v>
      </c>
      <c r="H46" s="111" t="s">
        <v>1</v>
      </c>
      <c r="J46" s="179"/>
      <c r="K46" s="180">
        <v>372450</v>
      </c>
    </row>
    <row r="47" spans="1:11" ht="23.25">
      <c r="A47" s="105">
        <v>955800</v>
      </c>
      <c r="B47" s="110" t="s">
        <v>1</v>
      </c>
      <c r="C47" s="112">
        <v>139831</v>
      </c>
      <c r="D47" s="110" t="s">
        <v>1</v>
      </c>
      <c r="E47" s="106" t="s">
        <v>33</v>
      </c>
      <c r="F47" s="111" t="s">
        <v>42</v>
      </c>
      <c r="G47" s="112">
        <v>2473</v>
      </c>
      <c r="H47" s="111" t="s">
        <v>1</v>
      </c>
      <c r="J47" s="179"/>
      <c r="K47" s="180">
        <v>139831</v>
      </c>
    </row>
    <row r="48" spans="1:11" ht="23.25">
      <c r="A48" s="105">
        <v>4573100</v>
      </c>
      <c r="B48" s="110" t="s">
        <v>1</v>
      </c>
      <c r="C48" s="112">
        <v>1048896</v>
      </c>
      <c r="D48" s="111" t="s">
        <v>26</v>
      </c>
      <c r="E48" s="106" t="s">
        <v>34</v>
      </c>
      <c r="F48" s="111" t="s">
        <v>84</v>
      </c>
      <c r="G48" s="112">
        <v>185937</v>
      </c>
      <c r="H48" s="111" t="s">
        <v>59</v>
      </c>
      <c r="J48" s="179"/>
      <c r="K48" s="205">
        <v>1048896.09</v>
      </c>
    </row>
    <row r="49" spans="1:11" ht="23.25">
      <c r="A49" s="105">
        <v>1913100</v>
      </c>
      <c r="B49" s="110" t="s">
        <v>1</v>
      </c>
      <c r="C49" s="112">
        <v>330000</v>
      </c>
      <c r="D49" s="110" t="s">
        <v>1</v>
      </c>
      <c r="E49" s="106" t="s">
        <v>35</v>
      </c>
      <c r="F49" s="111" t="s">
        <v>85</v>
      </c>
      <c r="G49" s="112">
        <v>78837</v>
      </c>
      <c r="H49" s="111" t="s">
        <v>1</v>
      </c>
      <c r="J49" s="179"/>
      <c r="K49" s="180">
        <v>330000</v>
      </c>
    </row>
    <row r="50" spans="1:11" ht="23.25">
      <c r="A50" s="112">
        <v>510000</v>
      </c>
      <c r="B50" s="110" t="s">
        <v>1</v>
      </c>
      <c r="C50" s="112">
        <v>142084</v>
      </c>
      <c r="D50" s="111" t="s">
        <v>178</v>
      </c>
      <c r="E50" s="106" t="s">
        <v>36</v>
      </c>
      <c r="F50" s="111" t="s">
        <v>43</v>
      </c>
      <c r="G50" s="112">
        <v>29523</v>
      </c>
      <c r="H50" s="111" t="s">
        <v>236</v>
      </c>
      <c r="J50" s="179"/>
      <c r="K50" s="180">
        <v>142084.4</v>
      </c>
    </row>
    <row r="51" spans="1:11" ht="23.25">
      <c r="A51" s="112">
        <v>873100</v>
      </c>
      <c r="B51" s="110" t="s">
        <v>1</v>
      </c>
      <c r="C51" s="112">
        <v>377300</v>
      </c>
      <c r="D51" s="110" t="s">
        <v>1</v>
      </c>
      <c r="E51" s="106" t="s">
        <v>28</v>
      </c>
      <c r="F51" s="111" t="s">
        <v>44</v>
      </c>
      <c r="G51" s="112">
        <v>357300</v>
      </c>
      <c r="H51" s="111" t="s">
        <v>1</v>
      </c>
      <c r="J51" s="179"/>
      <c r="K51" s="180">
        <v>377300</v>
      </c>
    </row>
    <row r="52" spans="1:11" ht="23.25">
      <c r="A52" s="112">
        <v>856300</v>
      </c>
      <c r="B52" s="110" t="s">
        <v>1</v>
      </c>
      <c r="C52" s="112">
        <v>9700</v>
      </c>
      <c r="D52" s="110" t="s">
        <v>1</v>
      </c>
      <c r="E52" s="106" t="s">
        <v>37</v>
      </c>
      <c r="F52" s="111" t="s">
        <v>68</v>
      </c>
      <c r="G52" s="113" t="s">
        <v>1</v>
      </c>
      <c r="H52" s="111" t="s">
        <v>1</v>
      </c>
      <c r="J52" s="179"/>
      <c r="K52" s="180">
        <v>9700</v>
      </c>
    </row>
    <row r="53" spans="1:11" ht="23.25">
      <c r="A53" s="112">
        <v>2100000</v>
      </c>
      <c r="B53" s="110" t="s">
        <v>1</v>
      </c>
      <c r="C53" s="113" t="s">
        <v>1</v>
      </c>
      <c r="D53" s="110" t="s">
        <v>1</v>
      </c>
      <c r="E53" s="106" t="s">
        <v>38</v>
      </c>
      <c r="F53" s="111" t="s">
        <v>69</v>
      </c>
      <c r="G53" s="113" t="s">
        <v>1</v>
      </c>
      <c r="H53" s="111" t="s">
        <v>1</v>
      </c>
      <c r="J53" s="180"/>
      <c r="K53" s="180">
        <f>SUM(K44:K52)</f>
        <v>4118789.4899999998</v>
      </c>
    </row>
    <row r="54" spans="1:11" ht="23.25">
      <c r="A54" s="123">
        <v>25000</v>
      </c>
      <c r="B54" s="110" t="s">
        <v>1</v>
      </c>
      <c r="C54" s="113" t="s">
        <v>1</v>
      </c>
      <c r="D54" s="110" t="s">
        <v>1</v>
      </c>
      <c r="E54" s="106" t="s">
        <v>39</v>
      </c>
      <c r="F54" s="110">
        <v>550</v>
      </c>
      <c r="G54" s="113" t="s">
        <v>1</v>
      </c>
      <c r="H54" s="110" t="s">
        <v>1</v>
      </c>
      <c r="J54" s="180"/>
      <c r="K54" s="178">
        <v>4572168.47</v>
      </c>
    </row>
    <row r="55" spans="1:12" ht="23.25">
      <c r="A55" s="124">
        <f>SUM(A44:A54)</f>
        <v>17695367</v>
      </c>
      <c r="B55" s="115" t="s">
        <v>1</v>
      </c>
      <c r="C55" s="124">
        <v>4097789</v>
      </c>
      <c r="D55" s="116" t="s">
        <v>122</v>
      </c>
      <c r="E55" s="106"/>
      <c r="F55" s="106"/>
      <c r="G55" s="124">
        <v>1182962</v>
      </c>
      <c r="H55" s="116" t="s">
        <v>237</v>
      </c>
      <c r="J55" s="85"/>
      <c r="K55" s="85">
        <f>SUM(K53:K54)</f>
        <v>8690957.959999999</v>
      </c>
      <c r="L55" s="85"/>
    </row>
    <row r="56" spans="1:8" ht="23.25">
      <c r="A56" s="106"/>
      <c r="B56" s="106"/>
      <c r="C56" s="112">
        <v>193000</v>
      </c>
      <c r="D56" s="110" t="s">
        <v>1</v>
      </c>
      <c r="E56" s="106" t="s">
        <v>45</v>
      </c>
      <c r="F56" s="110">
        <v>700</v>
      </c>
      <c r="G56" s="113" t="s">
        <v>1</v>
      </c>
      <c r="H56" s="110" t="s">
        <v>1</v>
      </c>
    </row>
    <row r="57" spans="1:13" ht="22.5" customHeight="1">
      <c r="A57" s="106"/>
      <c r="B57" s="106"/>
      <c r="C57" s="105">
        <v>234574</v>
      </c>
      <c r="D57" s="111" t="s">
        <v>161</v>
      </c>
      <c r="E57" s="106" t="s">
        <v>113</v>
      </c>
      <c r="F57" s="110">
        <v>900</v>
      </c>
      <c r="G57" s="112">
        <v>4709</v>
      </c>
      <c r="H57" s="110">
        <v>85</v>
      </c>
      <c r="J57" s="95"/>
      <c r="K57" s="179"/>
      <c r="L57" s="178"/>
      <c r="M57" s="95"/>
    </row>
    <row r="58" spans="1:13" ht="22.5" customHeight="1">
      <c r="A58" s="106"/>
      <c r="B58" s="106"/>
      <c r="C58" s="112">
        <v>350205</v>
      </c>
      <c r="D58" s="110">
        <v>42</v>
      </c>
      <c r="E58" s="106" t="s">
        <v>207</v>
      </c>
      <c r="F58" s="110">
        <v>3000</v>
      </c>
      <c r="G58" s="112">
        <v>110569</v>
      </c>
      <c r="H58" s="110">
        <v>42</v>
      </c>
      <c r="J58" s="95"/>
      <c r="K58" s="176"/>
      <c r="L58" s="127"/>
      <c r="M58" s="95"/>
    </row>
    <row r="59" spans="1:13" ht="22.5" customHeight="1">
      <c r="A59" s="106"/>
      <c r="B59" s="106"/>
      <c r="C59" s="105">
        <v>178269</v>
      </c>
      <c r="D59" s="110">
        <v>76</v>
      </c>
      <c r="E59" s="106" t="s">
        <v>86</v>
      </c>
      <c r="F59" s="111"/>
      <c r="G59" s="113" t="s">
        <v>1</v>
      </c>
      <c r="H59" s="110" t="s">
        <v>1</v>
      </c>
      <c r="J59" s="95"/>
      <c r="K59" s="179"/>
      <c r="L59" s="178"/>
      <c r="M59" s="95"/>
    </row>
    <row r="60" spans="1:13" ht="22.5" customHeight="1">
      <c r="A60" s="106"/>
      <c r="B60" s="106"/>
      <c r="C60" s="105">
        <v>2117500</v>
      </c>
      <c r="D60" s="110" t="s">
        <v>1</v>
      </c>
      <c r="E60" s="106" t="s">
        <v>208</v>
      </c>
      <c r="F60" s="111"/>
      <c r="G60" s="112">
        <v>406000</v>
      </c>
      <c r="H60" s="110" t="s">
        <v>1</v>
      </c>
      <c r="J60" s="95"/>
      <c r="K60" s="176"/>
      <c r="L60" s="178"/>
      <c r="M60" s="95"/>
    </row>
    <row r="61" spans="1:13" ht="22.5" customHeight="1">
      <c r="A61" s="106"/>
      <c r="B61" s="106"/>
      <c r="C61" s="105">
        <v>195000</v>
      </c>
      <c r="D61" s="110" t="s">
        <v>1</v>
      </c>
      <c r="E61" s="106" t="s">
        <v>209</v>
      </c>
      <c r="F61" s="111"/>
      <c r="G61" s="112">
        <v>49000</v>
      </c>
      <c r="H61" s="110" t="s">
        <v>1</v>
      </c>
      <c r="J61" s="95"/>
      <c r="K61" s="176"/>
      <c r="L61" s="178"/>
      <c r="M61" s="95"/>
    </row>
    <row r="62" spans="1:13" ht="22.5" customHeight="1">
      <c r="A62" s="106"/>
      <c r="B62" s="106"/>
      <c r="C62" s="112">
        <v>560490</v>
      </c>
      <c r="D62" s="110" t="s">
        <v>1</v>
      </c>
      <c r="E62" s="106" t="s">
        <v>48</v>
      </c>
      <c r="F62" s="111" t="s">
        <v>87</v>
      </c>
      <c r="G62" s="112">
        <v>596524</v>
      </c>
      <c r="H62" s="110" t="s">
        <v>1</v>
      </c>
      <c r="J62" s="95"/>
      <c r="K62" s="176"/>
      <c r="L62" s="178"/>
      <c r="M62" s="95"/>
    </row>
    <row r="63" spans="1:13" ht="22.5" customHeight="1">
      <c r="A63" s="106"/>
      <c r="B63" s="106"/>
      <c r="C63" s="113" t="s">
        <v>1</v>
      </c>
      <c r="D63" s="110" t="s">
        <v>1</v>
      </c>
      <c r="E63" s="106" t="s">
        <v>105</v>
      </c>
      <c r="F63" s="111" t="s">
        <v>106</v>
      </c>
      <c r="G63" s="113" t="s">
        <v>1</v>
      </c>
      <c r="H63" s="110" t="s">
        <v>1</v>
      </c>
      <c r="J63" s="95"/>
      <c r="K63" s="179"/>
      <c r="L63" s="178"/>
      <c r="M63" s="95"/>
    </row>
    <row r="64" spans="1:12" ht="22.5" customHeight="1">
      <c r="A64" s="106"/>
      <c r="B64" s="106"/>
      <c r="C64" s="113" t="s">
        <v>1</v>
      </c>
      <c r="D64" s="110" t="s">
        <v>1</v>
      </c>
      <c r="E64" s="106" t="s">
        <v>61</v>
      </c>
      <c r="F64" s="111"/>
      <c r="G64" s="113" t="s">
        <v>1</v>
      </c>
      <c r="H64" s="110" t="s">
        <v>1</v>
      </c>
      <c r="J64" s="95"/>
      <c r="K64" s="180"/>
      <c r="L64" s="178"/>
    </row>
    <row r="65" spans="1:13" ht="22.5" customHeight="1">
      <c r="A65" s="106"/>
      <c r="B65" s="106"/>
      <c r="C65" s="170">
        <v>743129</v>
      </c>
      <c r="D65" s="110" t="s">
        <v>1</v>
      </c>
      <c r="E65" s="106" t="s">
        <v>70</v>
      </c>
      <c r="F65" s="111"/>
      <c r="G65" s="113" t="s">
        <v>1</v>
      </c>
      <c r="H65" s="111" t="s">
        <v>1</v>
      </c>
      <c r="K65" s="180"/>
      <c r="L65" s="178"/>
      <c r="M65" s="95"/>
    </row>
    <row r="66" spans="1:13" ht="22.5" customHeight="1">
      <c r="A66" s="106"/>
      <c r="B66" s="106"/>
      <c r="C66" s="114">
        <v>4572168</v>
      </c>
      <c r="D66" s="116" t="s">
        <v>107</v>
      </c>
      <c r="E66" s="106"/>
      <c r="F66" s="106"/>
      <c r="G66" s="114">
        <v>1165803</v>
      </c>
      <c r="H66" s="115">
        <v>27</v>
      </c>
      <c r="K66" s="180"/>
      <c r="L66" s="178"/>
      <c r="M66" s="95"/>
    </row>
    <row r="67" spans="1:13" ht="22.5" customHeight="1">
      <c r="A67" s="106"/>
      <c r="B67" s="106"/>
      <c r="C67" s="114">
        <v>8669957</v>
      </c>
      <c r="D67" s="116" t="s">
        <v>90</v>
      </c>
      <c r="E67" s="117" t="s">
        <v>49</v>
      </c>
      <c r="F67" s="106"/>
      <c r="G67" s="114">
        <v>2349765</v>
      </c>
      <c r="H67" s="116" t="s">
        <v>110</v>
      </c>
      <c r="K67" s="85"/>
      <c r="M67" s="95"/>
    </row>
    <row r="68" spans="1:13" ht="21" customHeight="1">
      <c r="A68" s="106"/>
      <c r="B68" s="106"/>
      <c r="C68" s="106"/>
      <c r="D68" s="106"/>
      <c r="E68" s="110" t="s">
        <v>50</v>
      </c>
      <c r="F68" s="106"/>
      <c r="G68" s="105"/>
      <c r="H68" s="106"/>
      <c r="K68" s="95"/>
      <c r="M68" s="95"/>
    </row>
    <row r="69" spans="1:13" ht="21" customHeight="1">
      <c r="A69" s="106"/>
      <c r="B69" s="106"/>
      <c r="C69" s="106"/>
      <c r="D69" s="106"/>
      <c r="E69" s="106" t="s">
        <v>89</v>
      </c>
      <c r="F69" s="106"/>
      <c r="G69" s="105"/>
      <c r="H69" s="106"/>
      <c r="K69" s="85"/>
      <c r="M69" s="95"/>
    </row>
    <row r="70" spans="1:13" ht="21" customHeight="1">
      <c r="A70" s="106"/>
      <c r="B70" s="106"/>
      <c r="C70" s="106"/>
      <c r="D70" s="106"/>
      <c r="E70" s="110" t="s">
        <v>51</v>
      </c>
      <c r="F70" s="106"/>
      <c r="G70" s="105"/>
      <c r="H70" s="106"/>
      <c r="M70" s="95"/>
    </row>
    <row r="71" spans="1:13" ht="21" customHeight="1" thickBot="1">
      <c r="A71" s="106"/>
      <c r="B71" s="106"/>
      <c r="C71" s="125">
        <v>18280936</v>
      </c>
      <c r="D71" s="126" t="s">
        <v>118</v>
      </c>
      <c r="E71" s="117" t="s">
        <v>52</v>
      </c>
      <c r="F71" s="106"/>
      <c r="G71" s="125">
        <v>18280936</v>
      </c>
      <c r="H71" s="126" t="s">
        <v>118</v>
      </c>
      <c r="M71" s="85"/>
    </row>
    <row r="72" spans="1:8" ht="24" thickTop="1">
      <c r="A72" s="96"/>
      <c r="B72" s="96"/>
      <c r="C72" s="96"/>
      <c r="D72" s="96"/>
      <c r="E72" s="96"/>
      <c r="F72" s="96"/>
      <c r="G72" s="96"/>
      <c r="H72" s="96"/>
    </row>
    <row r="73" spans="1:8" ht="23.25">
      <c r="A73" s="265" t="s">
        <v>231</v>
      </c>
      <c r="B73" s="265"/>
      <c r="C73" s="265"/>
      <c r="D73" s="265"/>
      <c r="E73" s="97" t="s">
        <v>230</v>
      </c>
      <c r="F73" s="96" t="s">
        <v>221</v>
      </c>
      <c r="G73" s="96"/>
      <c r="H73" s="96"/>
    </row>
    <row r="74" spans="1:8" ht="23.25">
      <c r="A74" s="265" t="s">
        <v>71</v>
      </c>
      <c r="B74" s="265"/>
      <c r="C74" s="265"/>
      <c r="D74" s="265"/>
      <c r="E74" s="97" t="s">
        <v>71</v>
      </c>
      <c r="F74" s="265" t="s">
        <v>93</v>
      </c>
      <c r="G74" s="265"/>
      <c r="H74" s="265"/>
    </row>
    <row r="75" spans="1:8" ht="23.25">
      <c r="A75" s="265" t="s">
        <v>72</v>
      </c>
      <c r="B75" s="265"/>
      <c r="C75" s="265"/>
      <c r="D75" s="265"/>
      <c r="E75" s="97" t="s">
        <v>238</v>
      </c>
      <c r="F75" s="265" t="s">
        <v>80</v>
      </c>
      <c r="G75" s="265"/>
      <c r="H75" s="265"/>
    </row>
    <row r="76" spans="1:8" ht="24">
      <c r="A76" s="4"/>
      <c r="B76" s="4"/>
      <c r="C76" s="4"/>
      <c r="D76" s="4"/>
      <c r="E76" s="97" t="s">
        <v>74</v>
      </c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</sheetData>
  <sheetProtection/>
  <mergeCells count="29">
    <mergeCell ref="G1:H1"/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  <mergeCell ref="C7:D7"/>
    <mergeCell ref="G7:H7"/>
    <mergeCell ref="A39:H39"/>
    <mergeCell ref="A40:D40"/>
    <mergeCell ref="E40:E42"/>
    <mergeCell ref="F40:F42"/>
    <mergeCell ref="G40:H40"/>
    <mergeCell ref="A41:B41"/>
    <mergeCell ref="C41:D41"/>
    <mergeCell ref="G41:H41"/>
    <mergeCell ref="A75:D75"/>
    <mergeCell ref="A73:D73"/>
    <mergeCell ref="A74:D74"/>
    <mergeCell ref="A42:B42"/>
    <mergeCell ref="C42:D42"/>
    <mergeCell ref="G42:H42"/>
    <mergeCell ref="F74:H74"/>
    <mergeCell ref="F75:H75"/>
  </mergeCells>
  <printOptions/>
  <pageMargins left="0.35433070866141736" right="0" top="0" bottom="0.1968503937007874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G4">
      <selection activeCell="G1" sqref="G1:H51"/>
    </sheetView>
  </sheetViews>
  <sheetFormatPr defaultColWidth="9.140625" defaultRowHeight="12.75"/>
  <cols>
    <col min="1" max="1" width="67.8515625" style="0" customWidth="1"/>
    <col min="2" max="2" width="21.28125" style="0" customWidth="1"/>
    <col min="7" max="7" width="76.00390625" style="0" bestFit="1" customWidth="1"/>
    <col min="8" max="8" width="12.57421875" style="0" customWidth="1"/>
  </cols>
  <sheetData>
    <row r="1" spans="1:8" ht="23.25">
      <c r="A1" s="237" t="s">
        <v>225</v>
      </c>
      <c r="B1" s="237"/>
      <c r="G1" s="237" t="s">
        <v>216</v>
      </c>
      <c r="H1" s="237"/>
    </row>
    <row r="2" spans="1:8" ht="21">
      <c r="A2" s="57" t="s">
        <v>123</v>
      </c>
      <c r="B2" s="43">
        <f>SUM(B3:B5)</f>
        <v>7618.1</v>
      </c>
      <c r="G2" s="57" t="s">
        <v>123</v>
      </c>
      <c r="H2" s="43">
        <f>SUM(H3:H5)</f>
        <v>8845.75</v>
      </c>
    </row>
    <row r="3" spans="1:8" ht="21.75">
      <c r="A3" s="58" t="s">
        <v>124</v>
      </c>
      <c r="B3" s="44">
        <v>5854.5</v>
      </c>
      <c r="G3" s="58" t="s">
        <v>124</v>
      </c>
      <c r="H3" s="44">
        <v>0</v>
      </c>
    </row>
    <row r="4" spans="1:8" ht="21.75">
      <c r="A4" s="58" t="s">
        <v>125</v>
      </c>
      <c r="B4" s="44">
        <v>1003.6</v>
      </c>
      <c r="G4" s="58" t="s">
        <v>125</v>
      </c>
      <c r="H4" s="44">
        <v>8845.75</v>
      </c>
    </row>
    <row r="5" spans="1:8" ht="21.75">
      <c r="A5" s="58" t="s">
        <v>126</v>
      </c>
      <c r="B5" s="44">
        <v>760</v>
      </c>
      <c r="G5" s="58" t="s">
        <v>126</v>
      </c>
      <c r="H5" s="44">
        <v>0</v>
      </c>
    </row>
    <row r="6" spans="1:8" ht="21">
      <c r="A6" s="59" t="s">
        <v>127</v>
      </c>
      <c r="B6" s="43">
        <f>SUM(B7:B15)</f>
        <v>3970</v>
      </c>
      <c r="G6" s="59" t="s">
        <v>127</v>
      </c>
      <c r="H6" s="43">
        <f>SUM(H7:H16)</f>
        <v>9580</v>
      </c>
    </row>
    <row r="7" spans="1:8" ht="21.75">
      <c r="A7" s="58" t="s">
        <v>128</v>
      </c>
      <c r="B7" s="44">
        <v>0</v>
      </c>
      <c r="G7" s="58" t="s">
        <v>128</v>
      </c>
      <c r="H7" s="44">
        <v>0</v>
      </c>
    </row>
    <row r="8" spans="1:8" ht="21.75">
      <c r="A8" s="58" t="s">
        <v>129</v>
      </c>
      <c r="B8" s="44">
        <v>0</v>
      </c>
      <c r="G8" s="58" t="s">
        <v>129</v>
      </c>
      <c r="H8" s="44">
        <v>0</v>
      </c>
    </row>
    <row r="9" spans="1:8" ht="21.75">
      <c r="A9" s="58" t="s">
        <v>130</v>
      </c>
      <c r="B9" s="44">
        <v>600</v>
      </c>
      <c r="G9" s="58" t="s">
        <v>190</v>
      </c>
      <c r="H9" s="44">
        <v>9360</v>
      </c>
    </row>
    <row r="10" spans="1:8" ht="21.75">
      <c r="A10" s="58" t="s">
        <v>190</v>
      </c>
      <c r="B10" s="44">
        <v>3320</v>
      </c>
      <c r="G10" s="58" t="s">
        <v>130</v>
      </c>
      <c r="H10" s="44">
        <v>200</v>
      </c>
    </row>
    <row r="11" spans="1:8" ht="21.75">
      <c r="A11" s="58" t="s">
        <v>226</v>
      </c>
      <c r="B11" s="44">
        <v>50</v>
      </c>
      <c r="G11" s="58" t="s">
        <v>131</v>
      </c>
      <c r="H11" s="44">
        <v>0</v>
      </c>
    </row>
    <row r="12" spans="1:8" ht="21.75">
      <c r="A12" s="58" t="s">
        <v>171</v>
      </c>
      <c r="B12" s="44">
        <v>0</v>
      </c>
      <c r="G12" s="58" t="s">
        <v>170</v>
      </c>
      <c r="H12" s="44">
        <v>0</v>
      </c>
    </row>
    <row r="13" spans="1:8" ht="21.75">
      <c r="A13" s="58" t="s">
        <v>172</v>
      </c>
      <c r="B13" s="44">
        <v>0</v>
      </c>
      <c r="G13" s="58" t="s">
        <v>171</v>
      </c>
      <c r="H13" s="44">
        <v>0</v>
      </c>
    </row>
    <row r="14" spans="1:8" ht="21.75">
      <c r="A14" s="58" t="s">
        <v>177</v>
      </c>
      <c r="B14" s="44">
        <v>0</v>
      </c>
      <c r="G14" s="58" t="s">
        <v>172</v>
      </c>
      <c r="H14" s="44">
        <v>0</v>
      </c>
    </row>
    <row r="15" spans="1:8" ht="21.75">
      <c r="A15" s="58" t="s">
        <v>168</v>
      </c>
      <c r="B15" s="44">
        <v>0</v>
      </c>
      <c r="G15" s="58" t="s">
        <v>177</v>
      </c>
      <c r="H15" s="44">
        <v>20</v>
      </c>
    </row>
    <row r="16" spans="1:8" ht="21.75">
      <c r="A16" s="59" t="s">
        <v>132</v>
      </c>
      <c r="B16" s="45">
        <f>SUM(B17:B17)</f>
        <v>0</v>
      </c>
      <c r="G16" s="58" t="s">
        <v>168</v>
      </c>
      <c r="H16" s="44">
        <v>0</v>
      </c>
    </row>
    <row r="17" spans="1:8" ht="21.75">
      <c r="A17" s="58" t="s">
        <v>133</v>
      </c>
      <c r="B17" s="44">
        <v>0</v>
      </c>
      <c r="G17" s="59" t="s">
        <v>132</v>
      </c>
      <c r="H17" s="45">
        <f>SUM(H18:H18)</f>
        <v>30107.47</v>
      </c>
    </row>
    <row r="18" spans="1:8" ht="21.75">
      <c r="A18" s="59" t="s">
        <v>134</v>
      </c>
      <c r="B18" s="43">
        <f>SUM(B19:B19)</f>
        <v>37373.5</v>
      </c>
      <c r="G18" s="58" t="s">
        <v>133</v>
      </c>
      <c r="H18" s="44">
        <v>30107.47</v>
      </c>
    </row>
    <row r="19" spans="1:8" ht="21.75">
      <c r="A19" s="58" t="s">
        <v>135</v>
      </c>
      <c r="B19" s="44">
        <v>37373.5</v>
      </c>
      <c r="G19" s="59" t="s">
        <v>134</v>
      </c>
      <c r="H19" s="43">
        <f>SUM(H20:H20)</f>
        <v>8416</v>
      </c>
    </row>
    <row r="20" spans="1:8" ht="21.75">
      <c r="A20" s="59" t="s">
        <v>136</v>
      </c>
      <c r="B20" s="43">
        <f>SUM(B21:B22)</f>
        <v>27679</v>
      </c>
      <c r="G20" s="58" t="s">
        <v>135</v>
      </c>
      <c r="H20" s="44">
        <v>8416</v>
      </c>
    </row>
    <row r="21" spans="1:8" ht="21.75">
      <c r="A21" s="58" t="s">
        <v>137</v>
      </c>
      <c r="B21" s="44">
        <v>0</v>
      </c>
      <c r="G21" s="59" t="s">
        <v>136</v>
      </c>
      <c r="H21" s="43">
        <f>SUM(H22:H23)</f>
        <v>92</v>
      </c>
    </row>
    <row r="22" spans="1:8" ht="21.75">
      <c r="A22" s="58" t="s">
        <v>138</v>
      </c>
      <c r="B22" s="44">
        <v>27679</v>
      </c>
      <c r="G22" s="58" t="s">
        <v>137</v>
      </c>
      <c r="H22" s="44">
        <v>0</v>
      </c>
    </row>
    <row r="23" spans="1:8" ht="21.75">
      <c r="A23" s="59" t="s">
        <v>139</v>
      </c>
      <c r="B23" s="43">
        <f>SUM(B24:B31)</f>
        <v>442818.20999999996</v>
      </c>
      <c r="G23" s="58" t="s">
        <v>138</v>
      </c>
      <c r="H23" s="44">
        <v>92</v>
      </c>
    </row>
    <row r="24" spans="1:8" ht="21.75">
      <c r="A24" s="58" t="s">
        <v>140</v>
      </c>
      <c r="B24" s="44">
        <v>0</v>
      </c>
      <c r="G24" s="59" t="s">
        <v>139</v>
      </c>
      <c r="H24" s="43">
        <f>SUM(H25:H32)</f>
        <v>1432367.05</v>
      </c>
    </row>
    <row r="25" spans="1:8" ht="21.75">
      <c r="A25" s="60" t="s">
        <v>141</v>
      </c>
      <c r="B25" s="46">
        <v>136450.52</v>
      </c>
      <c r="G25" s="58" t="s">
        <v>140</v>
      </c>
      <c r="H25" s="44">
        <v>778897.75</v>
      </c>
    </row>
    <row r="26" spans="1:8" ht="21.75">
      <c r="A26" s="58" t="s">
        <v>142</v>
      </c>
      <c r="B26" s="46">
        <v>12328.35</v>
      </c>
      <c r="G26" s="60" t="s">
        <v>141</v>
      </c>
      <c r="H26" s="46">
        <v>132140</v>
      </c>
    </row>
    <row r="27" spans="1:8" ht="21.75">
      <c r="A27" s="58" t="s">
        <v>143</v>
      </c>
      <c r="B27" s="44">
        <v>90045.69</v>
      </c>
      <c r="G27" s="58" t="s">
        <v>142</v>
      </c>
      <c r="H27" s="46">
        <v>0</v>
      </c>
    </row>
    <row r="28" spans="1:8" ht="21.75">
      <c r="A28" s="58" t="s">
        <v>144</v>
      </c>
      <c r="B28" s="44">
        <v>203993.65</v>
      </c>
      <c r="G28" s="58" t="s">
        <v>143</v>
      </c>
      <c r="H28" s="44">
        <v>128862.95</v>
      </c>
    </row>
    <row r="29" spans="1:8" ht="21.75">
      <c r="A29" s="58" t="s">
        <v>145</v>
      </c>
      <c r="B29" s="44">
        <v>0</v>
      </c>
      <c r="G29" s="58" t="s">
        <v>144</v>
      </c>
      <c r="H29" s="44">
        <v>334040.27</v>
      </c>
    </row>
    <row r="30" spans="1:8" ht="21.75">
      <c r="A30" s="58" t="s">
        <v>146</v>
      </c>
      <c r="B30" s="44">
        <v>0</v>
      </c>
      <c r="G30" s="58" t="s">
        <v>145</v>
      </c>
      <c r="H30" s="44">
        <v>42791.08</v>
      </c>
    </row>
    <row r="31" spans="1:8" ht="21.75">
      <c r="A31" s="58" t="s">
        <v>147</v>
      </c>
      <c r="B31" s="47">
        <v>0</v>
      </c>
      <c r="G31" s="58" t="s">
        <v>146</v>
      </c>
      <c r="H31" s="44">
        <v>0</v>
      </c>
    </row>
    <row r="32" spans="1:8" ht="21.75">
      <c r="A32" s="61" t="s">
        <v>148</v>
      </c>
      <c r="B32" s="74">
        <f>SUM(B24:B31)</f>
        <v>442818.20999999996</v>
      </c>
      <c r="G32" s="58" t="s">
        <v>147</v>
      </c>
      <c r="H32" s="47">
        <v>15635</v>
      </c>
    </row>
    <row r="33" spans="1:8" ht="21">
      <c r="A33" s="62" t="s">
        <v>149</v>
      </c>
      <c r="B33" s="43">
        <f>SUM(B34:B35)</f>
        <v>3108761</v>
      </c>
      <c r="G33" s="61" t="s">
        <v>148</v>
      </c>
      <c r="H33" s="45">
        <f>SUM(H2+H6+H17+H19+H21+H24)</f>
        <v>1489408.27</v>
      </c>
    </row>
    <row r="34" spans="1:8" ht="21.75">
      <c r="A34" s="63" t="s">
        <v>227</v>
      </c>
      <c r="B34" s="44">
        <v>3047189</v>
      </c>
      <c r="G34" s="62" t="s">
        <v>149</v>
      </c>
      <c r="H34" s="43">
        <f>SUM(H35:H36)</f>
        <v>0</v>
      </c>
    </row>
    <row r="35" spans="1:8" ht="21.75">
      <c r="A35" s="63" t="s">
        <v>160</v>
      </c>
      <c r="B35" s="44">
        <v>61572</v>
      </c>
      <c r="G35" s="63" t="s">
        <v>176</v>
      </c>
      <c r="H35" s="44">
        <v>0</v>
      </c>
    </row>
    <row r="36" spans="1:8" ht="21.75">
      <c r="A36" s="50" t="s">
        <v>152</v>
      </c>
      <c r="B36" s="45">
        <f>SUM(B2+B6+B18+B20+B23+B33)</f>
        <v>3628219.81</v>
      </c>
      <c r="G36" s="63" t="s">
        <v>173</v>
      </c>
      <c r="H36" s="44">
        <v>0</v>
      </c>
    </row>
    <row r="37" spans="1:8" ht="21">
      <c r="A37" s="238" t="s">
        <v>153</v>
      </c>
      <c r="B37" s="238"/>
      <c r="G37" s="50" t="s">
        <v>152</v>
      </c>
      <c r="H37" s="45">
        <f>SUM(H2+H6+H17+H19+H21+H24)</f>
        <v>1489408.27</v>
      </c>
    </row>
    <row r="38" spans="1:8" ht="23.25">
      <c r="A38" s="52" t="s">
        <v>228</v>
      </c>
      <c r="B38" s="53"/>
      <c r="G38" s="238" t="s">
        <v>153</v>
      </c>
      <c r="H38" s="238"/>
    </row>
    <row r="39" spans="1:8" ht="23.25">
      <c r="A39" s="72" t="s">
        <v>154</v>
      </c>
      <c r="B39" s="45">
        <f>SUM(B40:B44)</f>
        <v>5433.91</v>
      </c>
      <c r="G39" s="52" t="s">
        <v>218</v>
      </c>
      <c r="H39" s="53"/>
    </row>
    <row r="40" spans="1:8" ht="21.75">
      <c r="A40" s="73" t="s">
        <v>155</v>
      </c>
      <c r="B40" s="44">
        <v>4709.85</v>
      </c>
      <c r="G40" s="72" t="s">
        <v>154</v>
      </c>
      <c r="H40" s="45">
        <f>SUM(H41:H45)</f>
        <v>45555.51</v>
      </c>
    </row>
    <row r="41" spans="1:8" ht="21.75">
      <c r="A41" s="73" t="s">
        <v>156</v>
      </c>
      <c r="B41" s="44">
        <v>56.41</v>
      </c>
      <c r="G41" s="73" t="s">
        <v>155</v>
      </c>
      <c r="H41" s="44">
        <v>3140.19</v>
      </c>
    </row>
    <row r="42" spans="1:8" ht="21.75">
      <c r="A42" s="73" t="s">
        <v>157</v>
      </c>
      <c r="B42" s="44">
        <v>67.65</v>
      </c>
      <c r="G42" s="73" t="s">
        <v>156</v>
      </c>
      <c r="H42" s="44">
        <v>496.96</v>
      </c>
    </row>
    <row r="43" spans="1:8" ht="21.75">
      <c r="A43" s="73" t="s">
        <v>158</v>
      </c>
      <c r="B43" s="54">
        <v>600</v>
      </c>
      <c r="G43" s="73" t="s">
        <v>157</v>
      </c>
      <c r="H43" s="44">
        <v>596.36</v>
      </c>
    </row>
    <row r="44" spans="1:8" ht="21.75">
      <c r="A44" s="71" t="s">
        <v>159</v>
      </c>
      <c r="B44" s="54">
        <v>0</v>
      </c>
      <c r="G44" s="73" t="s">
        <v>158</v>
      </c>
      <c r="H44" s="54">
        <v>200</v>
      </c>
    </row>
    <row r="45" spans="1:8" ht="23.25">
      <c r="A45" s="52" t="s">
        <v>181</v>
      </c>
      <c r="B45" s="55"/>
      <c r="G45" s="71" t="s">
        <v>159</v>
      </c>
      <c r="H45" s="54">
        <v>41122</v>
      </c>
    </row>
    <row r="46" spans="1:8" ht="23.25">
      <c r="A46" s="67"/>
      <c r="B46" s="45">
        <f>SUM(B47:B50)</f>
        <v>13387.470000000001</v>
      </c>
      <c r="G46" s="52" t="s">
        <v>217</v>
      </c>
      <c r="H46" s="55"/>
    </row>
    <row r="47" spans="1:8" ht="23.25">
      <c r="A47" s="65" t="s">
        <v>155</v>
      </c>
      <c r="B47" s="44">
        <v>3140.19</v>
      </c>
      <c r="G47" s="67"/>
      <c r="H47" s="45">
        <f>SUM(H48:H51)</f>
        <v>39220.67</v>
      </c>
    </row>
    <row r="48" spans="1:8" ht="21.75">
      <c r="A48" s="65" t="s">
        <v>156</v>
      </c>
      <c r="B48" s="44">
        <v>1939.28</v>
      </c>
      <c r="G48" s="65" t="s">
        <v>155</v>
      </c>
      <c r="H48" s="44">
        <v>1182.67</v>
      </c>
    </row>
    <row r="49" spans="1:8" ht="21.75">
      <c r="A49" s="65" t="s">
        <v>157</v>
      </c>
      <c r="B49" s="44">
        <v>0</v>
      </c>
      <c r="G49" s="65" t="s">
        <v>156</v>
      </c>
      <c r="H49" s="44">
        <v>0</v>
      </c>
    </row>
    <row r="50" spans="1:8" ht="21.75">
      <c r="A50" s="66" t="s">
        <v>159</v>
      </c>
      <c r="B50" s="54">
        <v>8308</v>
      </c>
      <c r="G50" s="65" t="s">
        <v>157</v>
      </c>
      <c r="H50" s="44">
        <v>0</v>
      </c>
    </row>
    <row r="51" spans="7:8" ht="21.75">
      <c r="G51" s="66" t="s">
        <v>159</v>
      </c>
      <c r="H51" s="54">
        <v>38038</v>
      </c>
    </row>
  </sheetData>
  <sheetProtection/>
  <mergeCells count="4">
    <mergeCell ref="A1:B1"/>
    <mergeCell ref="A37:B37"/>
    <mergeCell ref="G1:H1"/>
    <mergeCell ref="G38:H3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46">
      <selection activeCell="G47" sqref="G47"/>
    </sheetView>
  </sheetViews>
  <sheetFormatPr defaultColWidth="9.140625" defaultRowHeight="12.75"/>
  <cols>
    <col min="1" max="1" width="12.140625" style="0" customWidth="1"/>
    <col min="2" max="2" width="4.28125" style="0" customWidth="1"/>
    <col min="3" max="3" width="12.140625" style="0" customWidth="1"/>
    <col min="4" max="4" width="4.28125" style="0" customWidth="1"/>
    <col min="5" max="5" width="40.421875" style="0" customWidth="1"/>
    <col min="7" max="7" width="12.28125" style="0" customWidth="1"/>
    <col min="8" max="8" width="4.57421875" style="0" customWidth="1"/>
    <col min="10" max="10" width="15.28125" style="0" customWidth="1"/>
    <col min="11" max="11" width="13.00390625" style="0" customWidth="1"/>
  </cols>
  <sheetData>
    <row r="1" spans="1:8" ht="22.5" customHeight="1">
      <c r="A1" s="128"/>
      <c r="B1" s="128"/>
      <c r="C1" s="128"/>
      <c r="D1" s="128"/>
      <c r="E1" s="128"/>
      <c r="F1" s="128"/>
      <c r="G1" s="276" t="s">
        <v>202</v>
      </c>
      <c r="H1" s="276"/>
    </row>
    <row r="2" spans="1:8" ht="22.5" customHeight="1">
      <c r="A2" s="128" t="s">
        <v>219</v>
      </c>
      <c r="B2" s="128"/>
      <c r="C2" s="128"/>
      <c r="D2" s="128"/>
      <c r="E2" s="128"/>
      <c r="F2" s="128"/>
      <c r="G2" s="128"/>
      <c r="H2" s="128"/>
    </row>
    <row r="3" spans="1:8" ht="22.5" customHeight="1">
      <c r="A3" s="128" t="s">
        <v>2</v>
      </c>
      <c r="B3" s="128"/>
      <c r="C3" s="128"/>
      <c r="D3" s="128"/>
      <c r="E3" s="128"/>
      <c r="F3" s="128"/>
      <c r="G3" s="128"/>
      <c r="H3" s="128"/>
    </row>
    <row r="4" spans="1:8" ht="22.5" customHeight="1">
      <c r="A4" s="128"/>
      <c r="B4" s="280" t="s">
        <v>9</v>
      </c>
      <c r="C4" s="280"/>
      <c r="D4" s="280"/>
      <c r="E4" s="280"/>
      <c r="F4" s="281" t="s">
        <v>229</v>
      </c>
      <c r="G4" s="282"/>
      <c r="H4" s="282"/>
    </row>
    <row r="5" spans="1:8" ht="23.25">
      <c r="A5" s="283" t="s">
        <v>3</v>
      </c>
      <c r="B5" s="284"/>
      <c r="C5" s="284"/>
      <c r="D5" s="284"/>
      <c r="E5" s="285" t="s">
        <v>0</v>
      </c>
      <c r="F5" s="288" t="s">
        <v>7</v>
      </c>
      <c r="G5" s="288" t="s">
        <v>8</v>
      </c>
      <c r="H5" s="291"/>
    </row>
    <row r="6" spans="1:8" ht="23.25">
      <c r="A6" s="288" t="s">
        <v>4</v>
      </c>
      <c r="B6" s="291"/>
      <c r="C6" s="292" t="s">
        <v>6</v>
      </c>
      <c r="D6" s="291"/>
      <c r="E6" s="286"/>
      <c r="F6" s="289"/>
      <c r="G6" s="289" t="s">
        <v>6</v>
      </c>
      <c r="H6" s="293"/>
    </row>
    <row r="7" spans="1:8" ht="23.25" customHeight="1">
      <c r="A7" s="290" t="s">
        <v>5</v>
      </c>
      <c r="B7" s="294"/>
      <c r="C7" s="295" t="s">
        <v>5</v>
      </c>
      <c r="D7" s="294"/>
      <c r="E7" s="287"/>
      <c r="F7" s="290"/>
      <c r="G7" s="290" t="s">
        <v>5</v>
      </c>
      <c r="H7" s="294"/>
    </row>
    <row r="8" spans="1:8" ht="23.25">
      <c r="A8" s="130"/>
      <c r="B8" s="131"/>
      <c r="C8" s="132">
        <v>13436142</v>
      </c>
      <c r="D8" s="133" t="s">
        <v>112</v>
      </c>
      <c r="E8" s="134" t="s">
        <v>10</v>
      </c>
      <c r="F8" s="131"/>
      <c r="G8" s="164">
        <v>13444714</v>
      </c>
      <c r="H8" s="165" t="s">
        <v>212</v>
      </c>
    </row>
    <row r="9" spans="1:8" ht="23.25">
      <c r="A9" s="135"/>
      <c r="B9" s="137"/>
      <c r="C9" s="137"/>
      <c r="D9" s="137"/>
      <c r="E9" s="138" t="s">
        <v>220</v>
      </c>
      <c r="F9" s="139"/>
      <c r="G9" s="135"/>
      <c r="H9" s="140"/>
    </row>
    <row r="10" spans="1:11" ht="23.25">
      <c r="A10" s="105">
        <v>82000</v>
      </c>
      <c r="B10" s="110" t="s">
        <v>1</v>
      </c>
      <c r="C10" s="135">
        <v>16542</v>
      </c>
      <c r="D10" s="136" t="s">
        <v>237</v>
      </c>
      <c r="E10" s="137" t="s">
        <v>108</v>
      </c>
      <c r="F10" s="136" t="s">
        <v>17</v>
      </c>
      <c r="G10" s="135">
        <v>7618</v>
      </c>
      <c r="H10" s="136" t="s">
        <v>109</v>
      </c>
      <c r="J10" s="208">
        <v>16542.68</v>
      </c>
      <c r="K10" s="207"/>
    </row>
    <row r="11" spans="1:11" ht="23.25">
      <c r="A11" s="105">
        <v>134000</v>
      </c>
      <c r="B11" s="110" t="s">
        <v>1</v>
      </c>
      <c r="C11" s="142">
        <v>25318</v>
      </c>
      <c r="D11" s="136" t="s">
        <v>1</v>
      </c>
      <c r="E11" s="137" t="s">
        <v>12</v>
      </c>
      <c r="F11" s="136" t="s">
        <v>18</v>
      </c>
      <c r="G11" s="142">
        <v>3970</v>
      </c>
      <c r="H11" s="136" t="s">
        <v>1</v>
      </c>
      <c r="J11" s="209">
        <v>25318</v>
      </c>
      <c r="K11" s="207"/>
    </row>
    <row r="12" spans="1:11" ht="23.25">
      <c r="A12" s="105">
        <v>45000</v>
      </c>
      <c r="B12" s="110" t="s">
        <v>1</v>
      </c>
      <c r="C12" s="142">
        <v>30107</v>
      </c>
      <c r="D12" s="136" t="s">
        <v>107</v>
      </c>
      <c r="E12" s="137" t="s">
        <v>13</v>
      </c>
      <c r="F12" s="136" t="s">
        <v>19</v>
      </c>
      <c r="G12" s="143" t="s">
        <v>1</v>
      </c>
      <c r="H12" s="136" t="s">
        <v>1</v>
      </c>
      <c r="J12" s="209">
        <v>30107.47</v>
      </c>
      <c r="K12" s="207"/>
    </row>
    <row r="13" spans="1:11" ht="23.25">
      <c r="A13" s="105">
        <v>410000</v>
      </c>
      <c r="B13" s="110" t="s">
        <v>1</v>
      </c>
      <c r="C13" s="142">
        <v>150578</v>
      </c>
      <c r="D13" s="136" t="s">
        <v>95</v>
      </c>
      <c r="E13" s="137" t="s">
        <v>14</v>
      </c>
      <c r="F13" s="136" t="s">
        <v>20</v>
      </c>
      <c r="G13" s="142">
        <v>37373</v>
      </c>
      <c r="H13" s="136" t="s">
        <v>95</v>
      </c>
      <c r="J13" s="209">
        <v>150578.5</v>
      </c>
      <c r="K13" s="207"/>
    </row>
    <row r="14" spans="1:11" ht="23.25">
      <c r="A14" s="105">
        <v>110000</v>
      </c>
      <c r="B14" s="110" t="s">
        <v>1</v>
      </c>
      <c r="C14" s="142">
        <v>29811</v>
      </c>
      <c r="D14" s="136" t="s">
        <v>1</v>
      </c>
      <c r="E14" s="137" t="s">
        <v>94</v>
      </c>
      <c r="F14" s="136" t="s">
        <v>21</v>
      </c>
      <c r="G14" s="142">
        <v>27679</v>
      </c>
      <c r="H14" s="136" t="s">
        <v>1</v>
      </c>
      <c r="J14" s="209">
        <v>29811</v>
      </c>
      <c r="K14" s="207"/>
    </row>
    <row r="15" spans="1:11" ht="23.25">
      <c r="A15" s="113" t="s">
        <v>1</v>
      </c>
      <c r="B15" s="110" t="s">
        <v>1</v>
      </c>
      <c r="C15" s="143" t="s">
        <v>1</v>
      </c>
      <c r="D15" s="136" t="s">
        <v>1</v>
      </c>
      <c r="E15" s="137" t="s">
        <v>201</v>
      </c>
      <c r="F15" s="136" t="s">
        <v>22</v>
      </c>
      <c r="G15" s="143" t="s">
        <v>63</v>
      </c>
      <c r="H15" s="136" t="s">
        <v>1</v>
      </c>
      <c r="J15" s="210" t="s">
        <v>1</v>
      </c>
      <c r="K15" s="207"/>
    </row>
    <row r="16" spans="1:11" ht="23.25">
      <c r="A16" s="112">
        <v>7516000</v>
      </c>
      <c r="B16" s="110" t="s">
        <v>1</v>
      </c>
      <c r="C16" s="135">
        <v>2523558</v>
      </c>
      <c r="D16" s="136" t="s">
        <v>161</v>
      </c>
      <c r="E16" s="137" t="s">
        <v>15</v>
      </c>
      <c r="F16" s="136" t="s">
        <v>24</v>
      </c>
      <c r="G16" s="142">
        <v>442818</v>
      </c>
      <c r="H16" s="136" t="s">
        <v>121</v>
      </c>
      <c r="J16" s="208">
        <v>2523558.29</v>
      </c>
      <c r="K16" s="207"/>
    </row>
    <row r="17" spans="1:11" ht="23.25">
      <c r="A17" s="105">
        <v>9400000</v>
      </c>
      <c r="B17" s="110" t="s">
        <v>1</v>
      </c>
      <c r="C17" s="142">
        <v>3047189</v>
      </c>
      <c r="D17" s="136" t="s">
        <v>1</v>
      </c>
      <c r="E17" s="137" t="s">
        <v>16</v>
      </c>
      <c r="F17" s="136" t="s">
        <v>25</v>
      </c>
      <c r="G17" s="142">
        <v>3047189</v>
      </c>
      <c r="H17" s="136" t="s">
        <v>1</v>
      </c>
      <c r="J17" s="209">
        <v>3047189</v>
      </c>
      <c r="K17" s="207"/>
    </row>
    <row r="18" spans="1:10" ht="23.25">
      <c r="A18" s="114">
        <f>SUM(A10:B17)</f>
        <v>17697000</v>
      </c>
      <c r="B18" s="115" t="s">
        <v>1</v>
      </c>
      <c r="C18" s="161">
        <v>5823104</v>
      </c>
      <c r="D18" s="162" t="s">
        <v>116</v>
      </c>
      <c r="E18" s="137"/>
      <c r="F18" s="139"/>
      <c r="G18" s="161">
        <v>3566647</v>
      </c>
      <c r="H18" s="162" t="s">
        <v>96</v>
      </c>
      <c r="J18" s="177">
        <f>SUM(J10:J17)</f>
        <v>5823104.9399999995</v>
      </c>
    </row>
    <row r="19" spans="1:8" ht="23.25">
      <c r="A19" s="137"/>
      <c r="B19" s="158"/>
      <c r="C19" s="161">
        <v>58189</v>
      </c>
      <c r="D19" s="162" t="s">
        <v>222</v>
      </c>
      <c r="E19" s="159" t="s">
        <v>47</v>
      </c>
      <c r="F19" s="158"/>
      <c r="G19" s="161">
        <v>5433</v>
      </c>
      <c r="H19" s="162" t="s">
        <v>174</v>
      </c>
    </row>
    <row r="20" spans="1:8" ht="23.25">
      <c r="A20" s="137"/>
      <c r="B20" s="158"/>
      <c r="C20" s="142">
        <v>20998</v>
      </c>
      <c r="D20" s="136" t="s">
        <v>1</v>
      </c>
      <c r="E20" s="159" t="s">
        <v>66</v>
      </c>
      <c r="F20" s="158"/>
      <c r="G20" s="155">
        <v>20998</v>
      </c>
      <c r="H20" s="141" t="s">
        <v>1</v>
      </c>
    </row>
    <row r="21" spans="1:8" ht="23.25">
      <c r="A21" s="137"/>
      <c r="B21" s="158"/>
      <c r="C21" s="135">
        <v>2442000</v>
      </c>
      <c r="D21" s="136" t="s">
        <v>1</v>
      </c>
      <c r="E21" s="160" t="s">
        <v>208</v>
      </c>
      <c r="F21" s="158"/>
      <c r="G21" s="163" t="s">
        <v>1</v>
      </c>
      <c r="H21" s="141" t="s">
        <v>1</v>
      </c>
    </row>
    <row r="22" spans="1:8" ht="23.25">
      <c r="A22" s="137"/>
      <c r="B22" s="158"/>
      <c r="C22" s="135">
        <v>321000</v>
      </c>
      <c r="D22" s="136" t="s">
        <v>1</v>
      </c>
      <c r="E22" s="160" t="s">
        <v>209</v>
      </c>
      <c r="F22" s="158"/>
      <c r="G22" s="163" t="s">
        <v>1</v>
      </c>
      <c r="H22" s="141" t="s">
        <v>1</v>
      </c>
    </row>
    <row r="23" spans="1:8" ht="23.25">
      <c r="A23" s="137"/>
      <c r="B23" s="158"/>
      <c r="C23" s="135">
        <v>246288</v>
      </c>
      <c r="D23" s="136" t="s">
        <v>1</v>
      </c>
      <c r="E23" s="160" t="s">
        <v>207</v>
      </c>
      <c r="F23" s="158"/>
      <c r="G23" s="166">
        <v>61572</v>
      </c>
      <c r="H23" s="141" t="s">
        <v>1</v>
      </c>
    </row>
    <row r="24" spans="1:8" ht="23.25">
      <c r="A24" s="137"/>
      <c r="B24" s="158"/>
      <c r="C24" s="135"/>
      <c r="D24" s="140"/>
      <c r="E24" s="159"/>
      <c r="F24" s="158"/>
      <c r="G24" s="137"/>
      <c r="H24" s="137"/>
    </row>
    <row r="25" spans="1:8" ht="23.25">
      <c r="A25" s="137"/>
      <c r="B25" s="158"/>
      <c r="C25" s="137"/>
      <c r="D25" s="139"/>
      <c r="E25" s="159"/>
      <c r="F25" s="158"/>
      <c r="G25" s="137"/>
      <c r="H25" s="137"/>
    </row>
    <row r="26" spans="1:8" ht="23.25">
      <c r="A26" s="137"/>
      <c r="B26" s="158"/>
      <c r="C26" s="137"/>
      <c r="D26" s="139"/>
      <c r="E26" s="159"/>
      <c r="F26" s="158"/>
      <c r="G26" s="137"/>
      <c r="H26" s="137"/>
    </row>
    <row r="27" spans="1:8" ht="23.25">
      <c r="A27" s="137"/>
      <c r="B27" s="158"/>
      <c r="C27" s="137"/>
      <c r="D27" s="139"/>
      <c r="E27" s="159"/>
      <c r="F27" s="158"/>
      <c r="G27" s="137"/>
      <c r="H27" s="137"/>
    </row>
    <row r="28" spans="1:8" ht="23.25">
      <c r="A28" s="137"/>
      <c r="B28" s="158"/>
      <c r="C28" s="144">
        <v>3088475</v>
      </c>
      <c r="D28" s="146" t="s">
        <v>222</v>
      </c>
      <c r="E28" s="159"/>
      <c r="F28" s="158"/>
      <c r="G28" s="144">
        <v>88003</v>
      </c>
      <c r="H28" s="146" t="s">
        <v>174</v>
      </c>
    </row>
    <row r="29" spans="1:8" ht="23.25">
      <c r="A29" s="137"/>
      <c r="B29" s="137"/>
      <c r="C29" s="144">
        <v>8911580</v>
      </c>
      <c r="D29" s="146" t="s">
        <v>57</v>
      </c>
      <c r="E29" s="147"/>
      <c r="F29" s="137"/>
      <c r="G29" s="144">
        <v>3654651</v>
      </c>
      <c r="H29" s="146" t="s">
        <v>222</v>
      </c>
    </row>
    <row r="30" spans="1:8" ht="23.25">
      <c r="A30" s="148"/>
      <c r="B30" s="148"/>
      <c r="C30" s="149"/>
      <c r="D30" s="148"/>
      <c r="E30" s="150"/>
      <c r="F30" s="148"/>
      <c r="G30" s="149"/>
      <c r="H30" s="151"/>
    </row>
    <row r="31" spans="1:8" ht="23.25">
      <c r="A31" s="148"/>
      <c r="B31" s="148"/>
      <c r="C31" s="149"/>
      <c r="D31" s="148"/>
      <c r="E31" s="150"/>
      <c r="F31" s="148"/>
      <c r="G31" s="149"/>
      <c r="H31" s="151"/>
    </row>
    <row r="32" spans="1:8" ht="23.25">
      <c r="A32" s="148"/>
      <c r="B32" s="148"/>
      <c r="C32" s="149"/>
      <c r="D32" s="148"/>
      <c r="E32" s="150"/>
      <c r="F32" s="148"/>
      <c r="G32" s="149"/>
      <c r="H32" s="151"/>
    </row>
    <row r="33" spans="1:8" ht="23.25">
      <c r="A33" s="148"/>
      <c r="B33" s="148"/>
      <c r="C33" s="149"/>
      <c r="D33" s="148"/>
      <c r="E33" s="150"/>
      <c r="F33" s="148"/>
      <c r="G33" s="149"/>
      <c r="H33" s="151"/>
    </row>
    <row r="34" spans="1:8" ht="23.25">
      <c r="A34" s="148"/>
      <c r="B34" s="148"/>
      <c r="C34" s="149"/>
      <c r="D34" s="148"/>
      <c r="E34" s="150"/>
      <c r="F34" s="148"/>
      <c r="G34" s="149"/>
      <c r="H34" s="151"/>
    </row>
    <row r="35" spans="1:8" ht="23.25">
      <c r="A35" s="148"/>
      <c r="B35" s="148"/>
      <c r="C35" s="149"/>
      <c r="D35" s="148"/>
      <c r="E35" s="150"/>
      <c r="F35" s="148"/>
      <c r="G35" s="149"/>
      <c r="H35" s="151"/>
    </row>
    <row r="36" spans="1:8" ht="23.25">
      <c r="A36" s="148"/>
      <c r="B36" s="148"/>
      <c r="C36" s="149"/>
      <c r="D36" s="148"/>
      <c r="E36" s="150"/>
      <c r="F36" s="148"/>
      <c r="G36" s="149"/>
      <c r="H36" s="151"/>
    </row>
    <row r="37" spans="1:8" ht="19.5" customHeight="1">
      <c r="A37" s="295" t="s">
        <v>46</v>
      </c>
      <c r="B37" s="295"/>
      <c r="C37" s="295"/>
      <c r="D37" s="295"/>
      <c r="E37" s="295"/>
      <c r="F37" s="295"/>
      <c r="G37" s="296"/>
      <c r="H37" s="296"/>
    </row>
    <row r="38" spans="1:8" ht="19.5" customHeight="1">
      <c r="A38" s="283" t="s">
        <v>3</v>
      </c>
      <c r="B38" s="284"/>
      <c r="C38" s="284"/>
      <c r="D38" s="284"/>
      <c r="E38" s="285" t="s">
        <v>0</v>
      </c>
      <c r="F38" s="288" t="s">
        <v>7</v>
      </c>
      <c r="G38" s="288" t="s">
        <v>8</v>
      </c>
      <c r="H38" s="291"/>
    </row>
    <row r="39" spans="1:8" ht="19.5" customHeight="1">
      <c r="A39" s="288" t="s">
        <v>4</v>
      </c>
      <c r="B39" s="291"/>
      <c r="C39" s="297" t="s">
        <v>6</v>
      </c>
      <c r="D39" s="298"/>
      <c r="E39" s="286"/>
      <c r="F39" s="289"/>
      <c r="G39" s="289" t="s">
        <v>6</v>
      </c>
      <c r="H39" s="293"/>
    </row>
    <row r="40" spans="1:8" ht="19.5" customHeight="1">
      <c r="A40" s="290" t="s">
        <v>5</v>
      </c>
      <c r="B40" s="294"/>
      <c r="C40" s="295" t="s">
        <v>5</v>
      </c>
      <c r="D40" s="294"/>
      <c r="E40" s="287"/>
      <c r="F40" s="290"/>
      <c r="G40" s="299" t="s">
        <v>5</v>
      </c>
      <c r="H40" s="300"/>
    </row>
    <row r="41" spans="1:11" ht="23.25" customHeight="1">
      <c r="A41" s="130"/>
      <c r="B41" s="131"/>
      <c r="C41" s="132"/>
      <c r="D41" s="152"/>
      <c r="E41" s="153" t="s">
        <v>29</v>
      </c>
      <c r="F41" s="131"/>
      <c r="G41" s="135"/>
      <c r="H41" s="140"/>
      <c r="K41" s="174">
        <v>195088</v>
      </c>
    </row>
    <row r="42" spans="1:11" ht="22.5" customHeight="1">
      <c r="A42" s="105">
        <v>1610967</v>
      </c>
      <c r="B42" s="110" t="s">
        <v>1</v>
      </c>
      <c r="C42" s="142">
        <v>195088</v>
      </c>
      <c r="D42" s="141" t="s">
        <v>1</v>
      </c>
      <c r="E42" s="137" t="s">
        <v>30</v>
      </c>
      <c r="F42" s="136" t="s">
        <v>40</v>
      </c>
      <c r="G42" s="142">
        <v>16702</v>
      </c>
      <c r="H42" s="136" t="s">
        <v>1</v>
      </c>
      <c r="K42" s="174">
        <v>1028088</v>
      </c>
    </row>
    <row r="43" spans="1:11" ht="22.5" customHeight="1">
      <c r="A43" s="105">
        <v>3393300</v>
      </c>
      <c r="B43" s="110" t="s">
        <v>1</v>
      </c>
      <c r="C43" s="142">
        <v>1028088</v>
      </c>
      <c r="D43" s="141" t="s">
        <v>1</v>
      </c>
      <c r="E43" s="137" t="s">
        <v>31</v>
      </c>
      <c r="F43" s="136" t="s">
        <v>23</v>
      </c>
      <c r="G43" s="142">
        <v>259200</v>
      </c>
      <c r="H43" s="136" t="s">
        <v>1</v>
      </c>
      <c r="K43" s="174">
        <v>297910</v>
      </c>
    </row>
    <row r="44" spans="1:11" ht="22.5" customHeight="1">
      <c r="A44" s="105">
        <v>884700</v>
      </c>
      <c r="B44" s="110" t="s">
        <v>1</v>
      </c>
      <c r="C44" s="142">
        <v>297910</v>
      </c>
      <c r="D44" s="141" t="s">
        <v>1</v>
      </c>
      <c r="E44" s="137" t="s">
        <v>32</v>
      </c>
      <c r="F44" s="136" t="s">
        <v>41</v>
      </c>
      <c r="G44" s="142">
        <v>74540</v>
      </c>
      <c r="H44" s="136" t="s">
        <v>1</v>
      </c>
      <c r="K44" s="174">
        <v>137358</v>
      </c>
    </row>
    <row r="45" spans="1:11" ht="22.5" customHeight="1">
      <c r="A45" s="105">
        <v>955800</v>
      </c>
      <c r="B45" s="110" t="s">
        <v>1</v>
      </c>
      <c r="C45" s="142">
        <v>137358</v>
      </c>
      <c r="D45" s="141" t="s">
        <v>1</v>
      </c>
      <c r="E45" s="137" t="s">
        <v>33</v>
      </c>
      <c r="F45" s="136" t="s">
        <v>42</v>
      </c>
      <c r="G45" s="142">
        <v>8733</v>
      </c>
      <c r="H45" s="136" t="s">
        <v>1</v>
      </c>
      <c r="K45" s="174">
        <v>817444.84</v>
      </c>
    </row>
    <row r="46" spans="1:11" ht="22.5" customHeight="1">
      <c r="A46" s="105">
        <v>4573100</v>
      </c>
      <c r="B46" s="110" t="s">
        <v>1</v>
      </c>
      <c r="C46" s="142">
        <v>817444</v>
      </c>
      <c r="D46" s="141">
        <v>84</v>
      </c>
      <c r="E46" s="137" t="s">
        <v>34</v>
      </c>
      <c r="F46" s="136" t="s">
        <v>84</v>
      </c>
      <c r="G46" s="142">
        <v>377114</v>
      </c>
      <c r="H46" s="136" t="s">
        <v>26</v>
      </c>
      <c r="K46" s="174">
        <v>251163</v>
      </c>
    </row>
    <row r="47" spans="1:11" ht="22.5" customHeight="1">
      <c r="A47" s="105">
        <v>1913100</v>
      </c>
      <c r="B47" s="110" t="s">
        <v>1</v>
      </c>
      <c r="C47" s="142">
        <v>251163</v>
      </c>
      <c r="D47" s="141" t="s">
        <v>1</v>
      </c>
      <c r="E47" s="137" t="s">
        <v>35</v>
      </c>
      <c r="F47" s="136" t="s">
        <v>85</v>
      </c>
      <c r="G47" s="142">
        <v>175710</v>
      </c>
      <c r="H47" s="136" t="s">
        <v>1</v>
      </c>
      <c r="K47" s="174">
        <v>112560.97</v>
      </c>
    </row>
    <row r="48" spans="1:11" ht="22.5" customHeight="1">
      <c r="A48" s="112">
        <v>510000</v>
      </c>
      <c r="B48" s="110" t="s">
        <v>1</v>
      </c>
      <c r="C48" s="142">
        <v>112560</v>
      </c>
      <c r="D48" s="136" t="s">
        <v>53</v>
      </c>
      <c r="E48" s="137" t="s">
        <v>36</v>
      </c>
      <c r="F48" s="136" t="s">
        <v>43</v>
      </c>
      <c r="G48" s="142">
        <v>38982</v>
      </c>
      <c r="H48" s="136" t="s">
        <v>175</v>
      </c>
      <c r="K48" s="174">
        <v>20000</v>
      </c>
    </row>
    <row r="49" spans="1:11" ht="22.5" customHeight="1">
      <c r="A49" s="112">
        <v>873100</v>
      </c>
      <c r="B49" s="110" t="s">
        <v>1</v>
      </c>
      <c r="C49" s="142">
        <v>20000</v>
      </c>
      <c r="D49" s="141" t="s">
        <v>1</v>
      </c>
      <c r="E49" s="137" t="s">
        <v>28</v>
      </c>
      <c r="F49" s="136" t="s">
        <v>44</v>
      </c>
      <c r="G49" s="143" t="s">
        <v>1</v>
      </c>
      <c r="H49" s="136" t="s">
        <v>1</v>
      </c>
      <c r="K49" s="174">
        <v>9700</v>
      </c>
    </row>
    <row r="50" spans="1:11" ht="22.5" customHeight="1">
      <c r="A50" s="112">
        <v>856300</v>
      </c>
      <c r="B50" s="110" t="s">
        <v>1</v>
      </c>
      <c r="C50" s="142">
        <v>9700</v>
      </c>
      <c r="D50" s="141" t="s">
        <v>1</v>
      </c>
      <c r="E50" s="137" t="s">
        <v>37</v>
      </c>
      <c r="F50" s="136" t="s">
        <v>68</v>
      </c>
      <c r="G50" s="142">
        <v>9700</v>
      </c>
      <c r="H50" s="136" t="s">
        <v>1</v>
      </c>
      <c r="K50" s="175" t="s">
        <v>1</v>
      </c>
    </row>
    <row r="51" spans="1:11" ht="22.5" customHeight="1">
      <c r="A51" s="112">
        <v>2100000</v>
      </c>
      <c r="B51" s="110" t="s">
        <v>1</v>
      </c>
      <c r="C51" s="143" t="s">
        <v>1</v>
      </c>
      <c r="D51" s="141" t="s">
        <v>1</v>
      </c>
      <c r="E51" s="137" t="s">
        <v>38</v>
      </c>
      <c r="F51" s="136" t="s">
        <v>69</v>
      </c>
      <c r="G51" s="143" t="s">
        <v>1</v>
      </c>
      <c r="H51" s="136" t="s">
        <v>1</v>
      </c>
      <c r="K51" s="175" t="s">
        <v>1</v>
      </c>
    </row>
    <row r="52" spans="1:11" ht="22.5" customHeight="1">
      <c r="A52" s="123">
        <v>25000</v>
      </c>
      <c r="B52" s="110" t="s">
        <v>1</v>
      </c>
      <c r="C52" s="143" t="s">
        <v>1</v>
      </c>
      <c r="D52" s="141" t="s">
        <v>1</v>
      </c>
      <c r="E52" s="137" t="s">
        <v>39</v>
      </c>
      <c r="F52" s="141">
        <v>550</v>
      </c>
      <c r="G52" s="143" t="s">
        <v>1</v>
      </c>
      <c r="H52" s="141" t="s">
        <v>1</v>
      </c>
      <c r="K52" s="85">
        <f>SUM(K41:K51)</f>
        <v>2869312.81</v>
      </c>
    </row>
    <row r="53" spans="1:11" ht="22.5" customHeight="1">
      <c r="A53" s="124">
        <f>SUM(A42:A52)</f>
        <v>17695367</v>
      </c>
      <c r="B53" s="115" t="s">
        <v>1</v>
      </c>
      <c r="C53" s="154">
        <v>2869312</v>
      </c>
      <c r="D53" s="146" t="s">
        <v>96</v>
      </c>
      <c r="E53" s="137"/>
      <c r="F53" s="137"/>
      <c r="G53" s="154">
        <v>960681</v>
      </c>
      <c r="H53" s="146" t="s">
        <v>179</v>
      </c>
      <c r="K53" s="95">
        <v>3450879.2</v>
      </c>
    </row>
    <row r="54" spans="1:11" ht="22.5" customHeight="1">
      <c r="A54" s="137"/>
      <c r="B54" s="137"/>
      <c r="C54" s="142">
        <v>193000</v>
      </c>
      <c r="D54" s="141" t="s">
        <v>1</v>
      </c>
      <c r="E54" s="137" t="s">
        <v>45</v>
      </c>
      <c r="F54" s="141">
        <v>700</v>
      </c>
      <c r="G54" s="143" t="s">
        <v>1</v>
      </c>
      <c r="H54" s="141" t="s">
        <v>1</v>
      </c>
      <c r="K54" s="85">
        <f>SUM(K52:K53)</f>
        <v>6320192.01</v>
      </c>
    </row>
    <row r="55" spans="1:8" ht="22.5" customHeight="1">
      <c r="A55" s="137"/>
      <c r="B55" s="137"/>
      <c r="C55" s="135">
        <v>229864</v>
      </c>
      <c r="D55" s="136" t="s">
        <v>119</v>
      </c>
      <c r="E55" s="137" t="s">
        <v>113</v>
      </c>
      <c r="F55" s="141">
        <v>900</v>
      </c>
      <c r="G55" s="142">
        <v>13387</v>
      </c>
      <c r="H55" s="141">
        <v>47</v>
      </c>
    </row>
    <row r="56" spans="1:8" ht="22.5" customHeight="1">
      <c r="A56" s="137"/>
      <c r="B56" s="137"/>
      <c r="C56" s="142">
        <v>239636</v>
      </c>
      <c r="D56" s="141" t="s">
        <v>1</v>
      </c>
      <c r="E56" s="137" t="s">
        <v>207</v>
      </c>
      <c r="F56" s="141">
        <v>3000</v>
      </c>
      <c r="G56" s="142">
        <v>67436</v>
      </c>
      <c r="H56" s="141" t="s">
        <v>1</v>
      </c>
    </row>
    <row r="57" spans="1:8" ht="22.5" customHeight="1">
      <c r="A57" s="137"/>
      <c r="B57" s="137"/>
      <c r="C57" s="135">
        <v>178269</v>
      </c>
      <c r="D57" s="141">
        <v>76</v>
      </c>
      <c r="E57" s="137" t="s">
        <v>86</v>
      </c>
      <c r="F57" s="136"/>
      <c r="G57" s="143" t="s">
        <v>1</v>
      </c>
      <c r="H57" s="141" t="s">
        <v>1</v>
      </c>
    </row>
    <row r="58" spans="1:8" ht="22.5" customHeight="1">
      <c r="A58" s="137"/>
      <c r="B58" s="137"/>
      <c r="C58" s="135">
        <v>1711500</v>
      </c>
      <c r="D58" s="141" t="s">
        <v>1</v>
      </c>
      <c r="E58" s="106" t="s">
        <v>208</v>
      </c>
      <c r="F58" s="136"/>
      <c r="G58" s="143" t="s">
        <v>1</v>
      </c>
      <c r="H58" s="141" t="s">
        <v>1</v>
      </c>
    </row>
    <row r="59" spans="1:8" ht="22.5" customHeight="1">
      <c r="A59" s="137"/>
      <c r="B59" s="137"/>
      <c r="C59" s="135">
        <v>146000</v>
      </c>
      <c r="D59" s="141" t="s">
        <v>1</v>
      </c>
      <c r="E59" s="106" t="s">
        <v>209</v>
      </c>
      <c r="F59" s="136"/>
      <c r="G59" s="143" t="s">
        <v>1</v>
      </c>
      <c r="H59" s="141" t="s">
        <v>1</v>
      </c>
    </row>
    <row r="60" spans="1:8" ht="22.5" customHeight="1">
      <c r="A60" s="137"/>
      <c r="B60" s="137"/>
      <c r="C60" s="142">
        <v>9480</v>
      </c>
      <c r="D60" s="141" t="s">
        <v>1</v>
      </c>
      <c r="E60" s="137" t="s">
        <v>48</v>
      </c>
      <c r="F60" s="136" t="s">
        <v>87</v>
      </c>
      <c r="G60" s="142">
        <v>30330</v>
      </c>
      <c r="H60" s="141" t="s">
        <v>1</v>
      </c>
    </row>
    <row r="61" spans="1:8" ht="22.5" customHeight="1">
      <c r="A61" s="137"/>
      <c r="B61" s="137"/>
      <c r="C61" s="143" t="s">
        <v>1</v>
      </c>
      <c r="D61" s="141" t="s">
        <v>1</v>
      </c>
      <c r="E61" s="137" t="s">
        <v>105</v>
      </c>
      <c r="F61" s="136" t="s">
        <v>106</v>
      </c>
      <c r="G61" s="143" t="s">
        <v>1</v>
      </c>
      <c r="H61" s="141" t="s">
        <v>1</v>
      </c>
    </row>
    <row r="62" spans="1:8" ht="22.5" customHeight="1">
      <c r="A62" s="137"/>
      <c r="B62" s="137"/>
      <c r="C62" s="143" t="s">
        <v>1</v>
      </c>
      <c r="D62" s="141" t="s">
        <v>1</v>
      </c>
      <c r="E62" s="137" t="s">
        <v>61</v>
      </c>
      <c r="F62" s="136"/>
      <c r="G62" s="143" t="s">
        <v>1</v>
      </c>
      <c r="H62" s="141" t="s">
        <v>1</v>
      </c>
    </row>
    <row r="63" spans="1:8" ht="22.5" customHeight="1">
      <c r="A63" s="137"/>
      <c r="B63" s="137"/>
      <c r="C63" s="155">
        <v>743129</v>
      </c>
      <c r="D63" s="141" t="s">
        <v>1</v>
      </c>
      <c r="E63" s="137" t="s">
        <v>70</v>
      </c>
      <c r="F63" s="136"/>
      <c r="G63" s="143" t="s">
        <v>1</v>
      </c>
      <c r="H63" s="136" t="s">
        <v>1</v>
      </c>
    </row>
    <row r="64" spans="1:8" ht="22.5" customHeight="1">
      <c r="A64" s="137"/>
      <c r="B64" s="137"/>
      <c r="C64" s="144">
        <v>3450879</v>
      </c>
      <c r="D64" s="146" t="s">
        <v>223</v>
      </c>
      <c r="E64" s="137"/>
      <c r="F64" s="137"/>
      <c r="G64" s="144">
        <v>111153</v>
      </c>
      <c r="H64" s="145">
        <v>47</v>
      </c>
    </row>
    <row r="65" spans="1:8" ht="22.5" customHeight="1">
      <c r="A65" s="137"/>
      <c r="B65" s="137"/>
      <c r="C65" s="144">
        <v>6320192</v>
      </c>
      <c r="D65" s="146" t="s">
        <v>224</v>
      </c>
      <c r="E65" s="147" t="s">
        <v>49</v>
      </c>
      <c r="F65" s="137"/>
      <c r="G65" s="144">
        <v>1071834</v>
      </c>
      <c r="H65" s="146" t="s">
        <v>76</v>
      </c>
    </row>
    <row r="66" spans="1:8" ht="22.5" customHeight="1">
      <c r="A66" s="137"/>
      <c r="B66" s="137"/>
      <c r="C66" s="137"/>
      <c r="D66" s="137"/>
      <c r="E66" s="141" t="s">
        <v>50</v>
      </c>
      <c r="F66" s="137"/>
      <c r="G66" s="135"/>
      <c r="H66" s="137"/>
    </row>
    <row r="67" spans="1:8" ht="22.5" customHeight="1">
      <c r="A67" s="137"/>
      <c r="B67" s="137"/>
      <c r="C67" s="137"/>
      <c r="D67" s="137"/>
      <c r="E67" s="137" t="s">
        <v>89</v>
      </c>
      <c r="F67" s="137"/>
      <c r="G67" s="135"/>
      <c r="H67" s="137"/>
    </row>
    <row r="68" spans="1:8" ht="22.5" customHeight="1">
      <c r="A68" s="137"/>
      <c r="B68" s="137"/>
      <c r="C68" s="137"/>
      <c r="D68" s="137"/>
      <c r="E68" s="141" t="s">
        <v>51</v>
      </c>
      <c r="F68" s="137"/>
      <c r="G68" s="135"/>
      <c r="H68" s="137"/>
    </row>
    <row r="69" spans="1:8" ht="22.5" customHeight="1" thickBot="1">
      <c r="A69" s="137"/>
      <c r="B69" s="137"/>
      <c r="C69" s="156">
        <v>16027531</v>
      </c>
      <c r="D69" s="157" t="s">
        <v>98</v>
      </c>
      <c r="E69" s="147" t="s">
        <v>52</v>
      </c>
      <c r="F69" s="137"/>
      <c r="G69" s="156">
        <v>16027531</v>
      </c>
      <c r="H69" s="157" t="s">
        <v>98</v>
      </c>
    </row>
    <row r="70" spans="1:8" ht="22.5" customHeight="1" thickTop="1">
      <c r="A70" s="128"/>
      <c r="B70" s="128"/>
      <c r="C70" s="128"/>
      <c r="D70" s="128"/>
      <c r="E70" s="128"/>
      <c r="F70" s="128"/>
      <c r="G70" s="128"/>
      <c r="H70" s="128"/>
    </row>
    <row r="71" spans="1:8" ht="22.5" customHeight="1">
      <c r="A71" s="276" t="s">
        <v>231</v>
      </c>
      <c r="B71" s="276"/>
      <c r="C71" s="276"/>
      <c r="D71" s="276"/>
      <c r="E71" s="129" t="s">
        <v>230</v>
      </c>
      <c r="F71" s="128" t="s">
        <v>221</v>
      </c>
      <c r="G71" s="128"/>
      <c r="H71" s="128"/>
    </row>
    <row r="72" spans="1:8" ht="22.5" customHeight="1">
      <c r="A72" s="276" t="s">
        <v>71</v>
      </c>
      <c r="B72" s="276"/>
      <c r="C72" s="276"/>
      <c r="D72" s="276"/>
      <c r="E72" s="129" t="s">
        <v>73</v>
      </c>
      <c r="F72" s="276" t="s">
        <v>93</v>
      </c>
      <c r="G72" s="276"/>
      <c r="H72" s="276"/>
    </row>
    <row r="73" spans="1:8" ht="22.5" customHeight="1">
      <c r="A73" s="276" t="s">
        <v>72</v>
      </c>
      <c r="B73" s="276"/>
      <c r="C73" s="276"/>
      <c r="D73" s="276"/>
      <c r="E73" s="129" t="s">
        <v>74</v>
      </c>
      <c r="F73" s="276" t="s">
        <v>80</v>
      </c>
      <c r="G73" s="276"/>
      <c r="H73" s="276"/>
    </row>
    <row r="74" spans="1:8" ht="24">
      <c r="A74" s="4"/>
      <c r="B74" s="4"/>
      <c r="C74" s="4"/>
      <c r="D74" s="4"/>
      <c r="E74" s="4"/>
      <c r="F74" s="4"/>
      <c r="G74" s="4"/>
      <c r="H74" s="4"/>
    </row>
    <row r="75" spans="1:8" ht="24">
      <c r="A75" s="4"/>
      <c r="B75" s="4"/>
      <c r="C75" s="4"/>
      <c r="D75" s="4"/>
      <c r="E75" s="4"/>
      <c r="F75" s="4"/>
      <c r="G75" s="4"/>
      <c r="H75" s="4"/>
    </row>
    <row r="76" spans="1:8" ht="24">
      <c r="A76" s="4"/>
      <c r="B76" s="4"/>
      <c r="C76" s="4"/>
      <c r="D76" s="4"/>
      <c r="E76" s="4"/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3.25">
      <c r="A90" s="3"/>
      <c r="B90" s="3"/>
      <c r="C90" s="15"/>
      <c r="D90" s="23"/>
      <c r="E90" s="3"/>
      <c r="F90" s="3"/>
      <c r="G90" s="15"/>
      <c r="H90" s="3"/>
    </row>
    <row r="91" spans="1:8" ht="23.25">
      <c r="A91" s="3"/>
      <c r="B91" s="3"/>
      <c r="C91" s="15"/>
      <c r="D91" s="17"/>
      <c r="E91" s="3"/>
      <c r="F91" s="3"/>
      <c r="G91" s="15"/>
      <c r="H91" s="17"/>
    </row>
    <row r="92" spans="1:8" ht="23.25">
      <c r="A92" s="3"/>
      <c r="B92" s="3"/>
      <c r="C92" s="15"/>
      <c r="D92" s="23"/>
      <c r="E92" s="3"/>
      <c r="F92" s="3"/>
      <c r="G92" s="3"/>
      <c r="H92" s="3"/>
    </row>
  </sheetData>
  <sheetProtection/>
  <mergeCells count="29">
    <mergeCell ref="G1:H1"/>
    <mergeCell ref="A73:D73"/>
    <mergeCell ref="A40:B40"/>
    <mergeCell ref="C40:D40"/>
    <mergeCell ref="G40:H40"/>
    <mergeCell ref="A72:D72"/>
    <mergeCell ref="F72:H72"/>
    <mergeCell ref="F73:H73"/>
    <mergeCell ref="C7:D7"/>
    <mergeCell ref="G7:H7"/>
    <mergeCell ref="A7:B7"/>
    <mergeCell ref="A37:H37"/>
    <mergeCell ref="A38:D38"/>
    <mergeCell ref="E38:E40"/>
    <mergeCell ref="F38:F40"/>
    <mergeCell ref="G38:H38"/>
    <mergeCell ref="A39:B39"/>
    <mergeCell ref="C39:D39"/>
    <mergeCell ref="G39:H39"/>
    <mergeCell ref="A71:D71"/>
    <mergeCell ref="B4:E4"/>
    <mergeCell ref="F4:H4"/>
    <mergeCell ref="A5:D5"/>
    <mergeCell ref="E5:E7"/>
    <mergeCell ref="F5:F7"/>
    <mergeCell ref="G5:H5"/>
    <mergeCell ref="A6:B6"/>
    <mergeCell ref="C6:D6"/>
    <mergeCell ref="G6:H6"/>
  </mergeCells>
  <printOptions/>
  <pageMargins left="0.35433070866141736" right="0.15748031496062992" top="0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65.140625" style="0" customWidth="1"/>
    <col min="2" max="2" width="18.421875" style="0" customWidth="1"/>
  </cols>
  <sheetData>
    <row r="1" spans="1:2" ht="23.25">
      <c r="A1" s="237" t="s">
        <v>216</v>
      </c>
      <c r="B1" s="237"/>
    </row>
    <row r="2" spans="1:2" ht="21">
      <c r="A2" s="57" t="s">
        <v>123</v>
      </c>
      <c r="B2" s="43">
        <f>SUM(B3:B5)</f>
        <v>8845.75</v>
      </c>
    </row>
    <row r="3" spans="1:2" ht="21.75">
      <c r="A3" s="58" t="s">
        <v>124</v>
      </c>
      <c r="B3" s="44">
        <v>0</v>
      </c>
    </row>
    <row r="4" spans="1:2" ht="21.75">
      <c r="A4" s="58" t="s">
        <v>125</v>
      </c>
      <c r="B4" s="44">
        <v>8845.75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SUM(B7:B16)</f>
        <v>9580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0</v>
      </c>
    </row>
    <row r="9" spans="1:2" ht="21.75">
      <c r="A9" s="58" t="s">
        <v>190</v>
      </c>
      <c r="B9" s="44">
        <v>9360</v>
      </c>
    </row>
    <row r="10" spans="1:2" ht="21.75">
      <c r="A10" s="58" t="s">
        <v>130</v>
      </c>
      <c r="B10" s="44">
        <v>200</v>
      </c>
    </row>
    <row r="11" spans="1:2" ht="21.75">
      <c r="A11" s="58" t="s">
        <v>131</v>
      </c>
      <c r="B11" s="44">
        <v>0</v>
      </c>
    </row>
    <row r="12" spans="1:2" ht="21.75">
      <c r="A12" s="58" t="s">
        <v>170</v>
      </c>
      <c r="B12" s="44">
        <v>0</v>
      </c>
    </row>
    <row r="13" spans="1:2" ht="21.75">
      <c r="A13" s="58" t="s">
        <v>171</v>
      </c>
      <c r="B13" s="44">
        <v>0</v>
      </c>
    </row>
    <row r="14" spans="1:2" ht="21.75">
      <c r="A14" s="58" t="s">
        <v>172</v>
      </c>
      <c r="B14" s="44">
        <v>0</v>
      </c>
    </row>
    <row r="15" spans="1:2" ht="21.75">
      <c r="A15" s="58" t="s">
        <v>177</v>
      </c>
      <c r="B15" s="44">
        <v>20</v>
      </c>
    </row>
    <row r="16" spans="1:2" ht="21.75">
      <c r="A16" s="58" t="s">
        <v>168</v>
      </c>
      <c r="B16" s="44">
        <v>0</v>
      </c>
    </row>
    <row r="17" spans="1:2" ht="21">
      <c r="A17" s="59" t="s">
        <v>132</v>
      </c>
      <c r="B17" s="45">
        <f>SUM(B18:B18)</f>
        <v>30107.47</v>
      </c>
    </row>
    <row r="18" spans="1:2" ht="21.75">
      <c r="A18" s="58" t="s">
        <v>133</v>
      </c>
      <c r="B18" s="44">
        <v>30107.47</v>
      </c>
    </row>
    <row r="19" spans="1:2" ht="21">
      <c r="A19" s="59" t="s">
        <v>134</v>
      </c>
      <c r="B19" s="43">
        <f>SUM(B20:B20)</f>
        <v>8416</v>
      </c>
    </row>
    <row r="20" spans="1:2" ht="21.75">
      <c r="A20" s="58" t="s">
        <v>135</v>
      </c>
      <c r="B20" s="44">
        <v>8416</v>
      </c>
    </row>
    <row r="21" spans="1:2" ht="21">
      <c r="A21" s="59" t="s">
        <v>136</v>
      </c>
      <c r="B21" s="43">
        <f>SUM(B22:B23)</f>
        <v>92</v>
      </c>
    </row>
    <row r="22" spans="1:2" ht="21.75">
      <c r="A22" s="58" t="s">
        <v>137</v>
      </c>
      <c r="B22" s="44">
        <v>0</v>
      </c>
    </row>
    <row r="23" spans="1:2" ht="21.75">
      <c r="A23" s="58" t="s">
        <v>138</v>
      </c>
      <c r="B23" s="44">
        <v>92</v>
      </c>
    </row>
    <row r="24" spans="1:2" ht="21">
      <c r="A24" s="59" t="s">
        <v>139</v>
      </c>
      <c r="B24" s="43">
        <f>SUM(B25:B32)</f>
        <v>1432367.05</v>
      </c>
    </row>
    <row r="25" spans="1:2" ht="21.75">
      <c r="A25" s="58" t="s">
        <v>140</v>
      </c>
      <c r="B25" s="44">
        <v>778897.75</v>
      </c>
    </row>
    <row r="26" spans="1:2" ht="21.75">
      <c r="A26" s="60" t="s">
        <v>141</v>
      </c>
      <c r="B26" s="46">
        <v>132140</v>
      </c>
    </row>
    <row r="27" spans="1:2" ht="21.75">
      <c r="A27" s="58" t="s">
        <v>142</v>
      </c>
      <c r="B27" s="46">
        <v>0</v>
      </c>
    </row>
    <row r="28" spans="1:2" ht="21.75">
      <c r="A28" s="58" t="s">
        <v>143</v>
      </c>
      <c r="B28" s="44">
        <v>128862.95</v>
      </c>
    </row>
    <row r="29" spans="1:2" ht="21.75">
      <c r="A29" s="58" t="s">
        <v>144</v>
      </c>
      <c r="B29" s="44">
        <v>334040.27</v>
      </c>
    </row>
    <row r="30" spans="1:2" ht="21.75">
      <c r="A30" s="58" t="s">
        <v>145</v>
      </c>
      <c r="B30" s="44">
        <v>42791.08</v>
      </c>
    </row>
    <row r="31" spans="1:2" ht="21.75">
      <c r="A31" s="58" t="s">
        <v>146</v>
      </c>
      <c r="B31" s="44">
        <v>0</v>
      </c>
    </row>
    <row r="32" spans="1:2" ht="21.75">
      <c r="A32" s="58" t="s">
        <v>147</v>
      </c>
      <c r="B32" s="47">
        <v>15635</v>
      </c>
    </row>
    <row r="33" spans="1:2" ht="21">
      <c r="A33" s="61" t="s">
        <v>148</v>
      </c>
      <c r="B33" s="45">
        <f>SUM(B2+B6+B17+B19+B21+B24)</f>
        <v>1489408.27</v>
      </c>
    </row>
    <row r="34" spans="1:2" ht="21">
      <c r="A34" s="62" t="s">
        <v>149</v>
      </c>
      <c r="B34" s="43">
        <f>SUM(B35:B36)</f>
        <v>0</v>
      </c>
    </row>
    <row r="35" spans="1:2" ht="21.75">
      <c r="A35" s="63" t="s">
        <v>176</v>
      </c>
      <c r="B35" s="44">
        <v>0</v>
      </c>
    </row>
    <row r="36" spans="1:2" ht="21.75">
      <c r="A36" s="63" t="s">
        <v>173</v>
      </c>
      <c r="B36" s="44">
        <v>0</v>
      </c>
    </row>
    <row r="37" spans="1:2" ht="21">
      <c r="A37" s="50" t="s">
        <v>152</v>
      </c>
      <c r="B37" s="45">
        <f>SUM(B2+B6+B17+B19+B21+B24)</f>
        <v>1489408.27</v>
      </c>
    </row>
    <row r="38" spans="1:2" ht="21">
      <c r="A38" s="238" t="s">
        <v>153</v>
      </c>
      <c r="B38" s="238"/>
    </row>
    <row r="39" spans="1:2" ht="23.25">
      <c r="A39" s="52" t="s">
        <v>218</v>
      </c>
      <c r="B39" s="53"/>
    </row>
    <row r="40" spans="1:2" ht="21">
      <c r="A40" s="72" t="s">
        <v>154</v>
      </c>
      <c r="B40" s="45">
        <f>SUM(B41:B45)</f>
        <v>45555.51</v>
      </c>
    </row>
    <row r="41" spans="1:2" ht="21.75">
      <c r="A41" s="73" t="s">
        <v>155</v>
      </c>
      <c r="B41" s="44">
        <v>3140.19</v>
      </c>
    </row>
    <row r="42" spans="1:2" ht="21.75">
      <c r="A42" s="73" t="s">
        <v>156</v>
      </c>
      <c r="B42" s="44">
        <v>496.96</v>
      </c>
    </row>
    <row r="43" spans="1:2" ht="21.75">
      <c r="A43" s="73" t="s">
        <v>157</v>
      </c>
      <c r="B43" s="44">
        <v>596.36</v>
      </c>
    </row>
    <row r="44" spans="1:2" ht="21.75">
      <c r="A44" s="73" t="s">
        <v>158</v>
      </c>
      <c r="B44" s="54">
        <v>200</v>
      </c>
    </row>
    <row r="45" spans="1:2" ht="21.75">
      <c r="A45" s="71" t="s">
        <v>159</v>
      </c>
      <c r="B45" s="54">
        <v>41122</v>
      </c>
    </row>
    <row r="46" spans="1:2" ht="23.25">
      <c r="A46" s="52" t="s">
        <v>217</v>
      </c>
      <c r="B46" s="55"/>
    </row>
    <row r="47" spans="1:2" ht="23.25">
      <c r="A47" s="67"/>
      <c r="B47" s="45">
        <f>SUM(B48:B51)</f>
        <v>39220.67</v>
      </c>
    </row>
    <row r="48" spans="1:2" ht="21.75">
      <c r="A48" s="65" t="s">
        <v>155</v>
      </c>
      <c r="B48" s="44">
        <v>1182.67</v>
      </c>
    </row>
    <row r="49" spans="1:2" ht="21.75">
      <c r="A49" s="65" t="s">
        <v>156</v>
      </c>
      <c r="B49" s="44">
        <v>0</v>
      </c>
    </row>
    <row r="50" spans="1:2" ht="21.75">
      <c r="A50" s="65" t="s">
        <v>157</v>
      </c>
      <c r="B50" s="44">
        <v>0</v>
      </c>
    </row>
    <row r="51" spans="1:2" ht="21.75">
      <c r="A51" s="66" t="s">
        <v>159</v>
      </c>
      <c r="B51" s="54">
        <v>38038</v>
      </c>
    </row>
  </sheetData>
  <sheetProtection/>
  <mergeCells count="2">
    <mergeCell ref="A1:B1"/>
    <mergeCell ref="A38:B38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2"/>
  <sheetViews>
    <sheetView zoomScalePageLayoutView="0" workbookViewId="0" topLeftCell="A61">
      <selection activeCell="E10" sqref="E10"/>
    </sheetView>
  </sheetViews>
  <sheetFormatPr defaultColWidth="9.140625" defaultRowHeight="12.75"/>
  <cols>
    <col min="1" max="1" width="12.00390625" style="2" customWidth="1"/>
    <col min="2" max="2" width="3.8515625" style="2" customWidth="1"/>
    <col min="3" max="3" width="13.28125" style="2" customWidth="1"/>
    <col min="4" max="4" width="3.8515625" style="2" customWidth="1"/>
    <col min="5" max="5" width="40.140625" style="2" customWidth="1"/>
    <col min="6" max="6" width="9.140625" style="2" customWidth="1"/>
    <col min="7" max="7" width="13.28125" style="2" customWidth="1"/>
    <col min="8" max="8" width="4.28125" style="2" customWidth="1"/>
    <col min="9" max="10" width="9.140625" style="2" customWidth="1"/>
    <col min="11" max="11" width="16.7109375" style="2" customWidth="1"/>
    <col min="12" max="12" width="9.140625" style="2" customWidth="1"/>
    <col min="13" max="13" width="12.8515625" style="2" customWidth="1"/>
    <col min="14" max="14" width="11.28125" style="2" bestFit="1" customWidth="1"/>
    <col min="15" max="16384" width="9.140625" style="2" customWidth="1"/>
  </cols>
  <sheetData>
    <row r="1" spans="1:11" ht="23.25">
      <c r="A1" s="96"/>
      <c r="B1" s="96"/>
      <c r="C1" s="96"/>
      <c r="D1" s="96"/>
      <c r="E1" s="96"/>
      <c r="F1" s="96"/>
      <c r="G1" s="96" t="s">
        <v>202</v>
      </c>
      <c r="H1" s="96"/>
      <c r="K1" s="86">
        <v>52874.75</v>
      </c>
    </row>
    <row r="2" spans="1:11" ht="26.25">
      <c r="A2" s="96" t="s">
        <v>234</v>
      </c>
      <c r="B2" s="96"/>
      <c r="C2" s="96"/>
      <c r="D2" s="96"/>
      <c r="E2" s="96"/>
      <c r="F2" s="96"/>
      <c r="G2" s="96"/>
      <c r="H2" s="96"/>
      <c r="K2" s="86">
        <v>38460.24</v>
      </c>
    </row>
    <row r="3" spans="1:11" ht="23.25">
      <c r="A3" s="96" t="s">
        <v>2</v>
      </c>
      <c r="B3" s="96"/>
      <c r="C3" s="96"/>
      <c r="D3" s="96"/>
      <c r="E3" s="96"/>
      <c r="F3" s="96"/>
      <c r="G3" s="96"/>
      <c r="H3" s="96"/>
      <c r="K3" s="86">
        <v>8703.04</v>
      </c>
    </row>
    <row r="4" spans="1:11" ht="26.25">
      <c r="A4" s="96"/>
      <c r="B4" s="258" t="s">
        <v>9</v>
      </c>
      <c r="C4" s="258"/>
      <c r="D4" s="258"/>
      <c r="E4" s="258"/>
      <c r="F4" s="260" t="s">
        <v>322</v>
      </c>
      <c r="G4" s="261"/>
      <c r="H4" s="261"/>
      <c r="K4" s="86">
        <v>930</v>
      </c>
    </row>
    <row r="5" spans="1:11" ht="23.25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  <c r="K5" s="86">
        <v>66420</v>
      </c>
    </row>
    <row r="6" spans="1:11" ht="23.25">
      <c r="A6" s="246" t="s">
        <v>4</v>
      </c>
      <c r="B6" s="249"/>
      <c r="C6" s="259" t="s">
        <v>6</v>
      </c>
      <c r="D6" s="249"/>
      <c r="E6" s="244"/>
      <c r="F6" s="247"/>
      <c r="G6" s="247" t="s">
        <v>6</v>
      </c>
      <c r="H6" s="252"/>
      <c r="K6" s="86">
        <v>22900</v>
      </c>
    </row>
    <row r="7" spans="1:11" ht="23.25">
      <c r="A7" s="248" t="s">
        <v>5</v>
      </c>
      <c r="B7" s="253"/>
      <c r="C7" s="239" t="s">
        <v>5</v>
      </c>
      <c r="D7" s="253"/>
      <c r="E7" s="245"/>
      <c r="F7" s="248"/>
      <c r="G7" s="248" t="s">
        <v>5</v>
      </c>
      <c r="H7" s="253"/>
      <c r="K7" s="86">
        <v>18203</v>
      </c>
    </row>
    <row r="8" spans="1:11" ht="23.25">
      <c r="A8" s="98"/>
      <c r="B8" s="99"/>
      <c r="C8" s="100">
        <v>13436142</v>
      </c>
      <c r="D8" s="101" t="s">
        <v>112</v>
      </c>
      <c r="E8" s="102" t="s">
        <v>10</v>
      </c>
      <c r="F8" s="99"/>
      <c r="G8" s="103">
        <v>16111992</v>
      </c>
      <c r="H8" s="104" t="s">
        <v>115</v>
      </c>
      <c r="K8" s="86">
        <v>9900</v>
      </c>
    </row>
    <row r="9" spans="1:11" ht="23.25">
      <c r="A9" s="105"/>
      <c r="B9" s="106"/>
      <c r="C9" s="106"/>
      <c r="D9" s="106"/>
      <c r="E9" s="227" t="s">
        <v>199</v>
      </c>
      <c r="F9" s="108"/>
      <c r="G9" s="105"/>
      <c r="H9" s="109"/>
      <c r="K9" s="86">
        <v>90395.49</v>
      </c>
    </row>
    <row r="10" spans="1:11" ht="23.25">
      <c r="A10" s="105">
        <v>82000</v>
      </c>
      <c r="B10" s="110" t="s">
        <v>1</v>
      </c>
      <c r="C10" s="105">
        <v>100038</v>
      </c>
      <c r="D10" s="111" t="s">
        <v>180</v>
      </c>
      <c r="E10" s="106" t="s">
        <v>11</v>
      </c>
      <c r="F10" s="111" t="s">
        <v>17</v>
      </c>
      <c r="G10" s="105">
        <v>388</v>
      </c>
      <c r="H10" s="111" t="s">
        <v>285</v>
      </c>
      <c r="K10" s="86">
        <v>452823</v>
      </c>
    </row>
    <row r="11" spans="1:11" ht="23.25">
      <c r="A11" s="105">
        <v>134000</v>
      </c>
      <c r="B11" s="110" t="s">
        <v>1</v>
      </c>
      <c r="C11" s="112">
        <v>108453</v>
      </c>
      <c r="D11" s="110" t="s">
        <v>1</v>
      </c>
      <c r="E11" s="106" t="s">
        <v>12</v>
      </c>
      <c r="F11" s="111" t="s">
        <v>18</v>
      </c>
      <c r="G11" s="112">
        <v>9470</v>
      </c>
      <c r="H11" s="111" t="s">
        <v>1</v>
      </c>
      <c r="K11" s="86">
        <v>60500</v>
      </c>
    </row>
    <row r="12" spans="1:11" ht="23.25">
      <c r="A12" s="105">
        <v>45000</v>
      </c>
      <c r="B12" s="110" t="s">
        <v>1</v>
      </c>
      <c r="C12" s="112">
        <v>90395</v>
      </c>
      <c r="D12" s="110">
        <v>49</v>
      </c>
      <c r="E12" s="106" t="s">
        <v>13</v>
      </c>
      <c r="F12" s="111" t="s">
        <v>19</v>
      </c>
      <c r="G12" s="113" t="s">
        <v>1</v>
      </c>
      <c r="H12" s="111" t="s">
        <v>1</v>
      </c>
      <c r="K12" s="86">
        <v>51968.36</v>
      </c>
    </row>
    <row r="13" spans="1:11" ht="23.25">
      <c r="A13" s="105">
        <v>410000</v>
      </c>
      <c r="B13" s="110" t="s">
        <v>1</v>
      </c>
      <c r="C13" s="112">
        <v>452823</v>
      </c>
      <c r="D13" s="110" t="s">
        <v>1</v>
      </c>
      <c r="E13" s="106" t="s">
        <v>14</v>
      </c>
      <c r="F13" s="111" t="s">
        <v>20</v>
      </c>
      <c r="G13" s="112">
        <v>24614</v>
      </c>
      <c r="H13" s="111" t="s">
        <v>1</v>
      </c>
      <c r="K13" s="86">
        <v>1527000.22</v>
      </c>
    </row>
    <row r="14" spans="1:11" ht="23.25">
      <c r="A14" s="105">
        <v>110000</v>
      </c>
      <c r="B14" s="110" t="s">
        <v>1</v>
      </c>
      <c r="C14" s="112">
        <v>174410</v>
      </c>
      <c r="D14" s="110">
        <v>86</v>
      </c>
      <c r="E14" s="106" t="s">
        <v>94</v>
      </c>
      <c r="F14" s="111" t="s">
        <v>21</v>
      </c>
      <c r="G14" s="112">
        <v>44150</v>
      </c>
      <c r="H14" s="111" t="s">
        <v>53</v>
      </c>
      <c r="K14" s="86">
        <v>56743.24</v>
      </c>
    </row>
    <row r="15" spans="1:11" ht="23.25">
      <c r="A15" s="113" t="s">
        <v>1</v>
      </c>
      <c r="B15" s="110" t="s">
        <v>1</v>
      </c>
      <c r="C15" s="113" t="s">
        <v>1</v>
      </c>
      <c r="D15" s="111" t="s">
        <v>1</v>
      </c>
      <c r="E15" s="106" t="s">
        <v>201</v>
      </c>
      <c r="F15" s="111" t="s">
        <v>22</v>
      </c>
      <c r="G15" s="113" t="s">
        <v>1</v>
      </c>
      <c r="H15" s="111" t="s">
        <v>1</v>
      </c>
      <c r="K15" s="86">
        <v>803678.39</v>
      </c>
    </row>
    <row r="16" spans="1:11" ht="23.25">
      <c r="A16" s="112">
        <v>7516000</v>
      </c>
      <c r="B16" s="110" t="s">
        <v>1</v>
      </c>
      <c r="C16" s="105">
        <v>10100643</v>
      </c>
      <c r="D16" s="111" t="s">
        <v>115</v>
      </c>
      <c r="E16" s="106" t="s">
        <v>15</v>
      </c>
      <c r="F16" s="111" t="s">
        <v>24</v>
      </c>
      <c r="G16" s="112">
        <v>844488</v>
      </c>
      <c r="H16" s="111" t="s">
        <v>64</v>
      </c>
      <c r="K16" s="86">
        <v>1975833.4</v>
      </c>
    </row>
    <row r="17" spans="1:11" ht="23.25">
      <c r="A17" s="105">
        <v>9400000</v>
      </c>
      <c r="B17" s="110" t="s">
        <v>1</v>
      </c>
      <c r="C17" s="112">
        <v>6094378</v>
      </c>
      <c r="D17" s="110" t="s">
        <v>1</v>
      </c>
      <c r="E17" s="106" t="s">
        <v>16</v>
      </c>
      <c r="F17" s="111" t="s">
        <v>25</v>
      </c>
      <c r="G17" s="113" t="s">
        <v>1</v>
      </c>
      <c r="H17" s="111" t="s">
        <v>1</v>
      </c>
      <c r="K17" s="86">
        <v>2002</v>
      </c>
    </row>
    <row r="18" spans="1:11" ht="23.25">
      <c r="A18" s="114">
        <f>SUM(A10:B17)</f>
        <v>17697000</v>
      </c>
      <c r="B18" s="115" t="s">
        <v>1</v>
      </c>
      <c r="C18" s="114">
        <v>17121142</v>
      </c>
      <c r="D18" s="116" t="s">
        <v>312</v>
      </c>
      <c r="E18" s="106"/>
      <c r="F18" s="108"/>
      <c r="G18" s="114">
        <v>923111</v>
      </c>
      <c r="H18" s="116" t="s">
        <v>182</v>
      </c>
      <c r="K18" s="86">
        <v>119436.35</v>
      </c>
    </row>
    <row r="19" spans="1:11" ht="23.25">
      <c r="A19" s="106"/>
      <c r="B19" s="106"/>
      <c r="C19" s="167">
        <v>287259</v>
      </c>
      <c r="D19" s="168" t="s">
        <v>178</v>
      </c>
      <c r="E19" s="160" t="s">
        <v>47</v>
      </c>
      <c r="F19" s="169"/>
      <c r="G19" s="183">
        <v>55786</v>
      </c>
      <c r="H19" s="168" t="s">
        <v>59</v>
      </c>
      <c r="K19" s="86">
        <v>47744.58</v>
      </c>
    </row>
    <row r="20" spans="1:11" ht="23.25">
      <c r="A20" s="106"/>
      <c r="B20" s="106"/>
      <c r="C20" s="105">
        <v>145998</v>
      </c>
      <c r="D20" s="111" t="s">
        <v>1</v>
      </c>
      <c r="E20" s="160" t="s">
        <v>66</v>
      </c>
      <c r="F20" s="169"/>
      <c r="G20" s="229" t="s">
        <v>1</v>
      </c>
      <c r="H20" s="111" t="s">
        <v>1</v>
      </c>
      <c r="K20" s="86">
        <v>592756</v>
      </c>
    </row>
    <row r="21" spans="1:11" ht="23.25">
      <c r="A21" s="106"/>
      <c r="B21" s="106"/>
      <c r="C21" s="105">
        <v>784929</v>
      </c>
      <c r="D21" s="111" t="s">
        <v>117</v>
      </c>
      <c r="E21" s="160" t="s">
        <v>208</v>
      </c>
      <c r="F21" s="169"/>
      <c r="G21" s="229" t="s">
        <v>1</v>
      </c>
      <c r="H21" s="111" t="s">
        <v>1</v>
      </c>
      <c r="K21" s="86">
        <v>1236</v>
      </c>
    </row>
    <row r="22" spans="1:11" ht="23.25">
      <c r="A22" s="106"/>
      <c r="B22" s="106"/>
      <c r="C22" s="105">
        <v>4859500</v>
      </c>
      <c r="D22" s="111" t="s">
        <v>1</v>
      </c>
      <c r="E22" s="160" t="s">
        <v>209</v>
      </c>
      <c r="F22" s="169"/>
      <c r="G22" s="229" t="s">
        <v>1</v>
      </c>
      <c r="H22" s="111" t="s">
        <v>63</v>
      </c>
      <c r="K22" s="86">
        <v>4975449.6</v>
      </c>
    </row>
    <row r="23" spans="1:11" ht="23.25">
      <c r="A23" s="106"/>
      <c r="B23" s="106"/>
      <c r="C23" s="105">
        <v>807500</v>
      </c>
      <c r="D23" s="111" t="s">
        <v>1</v>
      </c>
      <c r="E23" s="160" t="s">
        <v>207</v>
      </c>
      <c r="F23" s="169"/>
      <c r="G23" s="228">
        <v>61572</v>
      </c>
      <c r="H23" s="111" t="s">
        <v>1</v>
      </c>
      <c r="K23" s="86">
        <v>660</v>
      </c>
    </row>
    <row r="24" spans="1:11" ht="23.25">
      <c r="A24" s="106"/>
      <c r="B24" s="106"/>
      <c r="C24" s="190">
        <v>10000</v>
      </c>
      <c r="D24" s="191" t="s">
        <v>1</v>
      </c>
      <c r="E24" s="160" t="s">
        <v>244</v>
      </c>
      <c r="F24" s="169"/>
      <c r="G24" s="230" t="s">
        <v>1</v>
      </c>
      <c r="H24" s="231" t="s">
        <v>1</v>
      </c>
      <c r="K24" s="86">
        <v>72000</v>
      </c>
    </row>
    <row r="25" spans="1:11" ht="23.25">
      <c r="A25" s="106"/>
      <c r="B25" s="106"/>
      <c r="C25" s="106"/>
      <c r="D25" s="106"/>
      <c r="E25" s="106"/>
      <c r="F25" s="106"/>
      <c r="G25" s="106"/>
      <c r="H25" s="106"/>
      <c r="K25" s="86">
        <v>120000</v>
      </c>
    </row>
    <row r="26" spans="1:11" ht="23.25">
      <c r="A26" s="106"/>
      <c r="B26" s="106"/>
      <c r="C26" s="106"/>
      <c r="D26" s="106"/>
      <c r="E26" s="106"/>
      <c r="F26" s="106"/>
      <c r="G26" s="106"/>
      <c r="H26" s="106"/>
      <c r="K26" s="86">
        <v>1594040</v>
      </c>
    </row>
    <row r="27" spans="1:11" ht="23.25">
      <c r="A27" s="106"/>
      <c r="B27" s="106"/>
      <c r="C27" s="106"/>
      <c r="D27" s="106"/>
      <c r="E27" s="106"/>
      <c r="F27" s="106"/>
      <c r="G27" s="106"/>
      <c r="H27" s="106"/>
      <c r="K27" s="86">
        <v>2329600</v>
      </c>
    </row>
    <row r="28" spans="1:11" ht="23.25">
      <c r="A28" s="106"/>
      <c r="B28" s="106"/>
      <c r="C28" s="114">
        <v>6895186</v>
      </c>
      <c r="D28" s="116" t="s">
        <v>323</v>
      </c>
      <c r="E28" s="106"/>
      <c r="F28" s="106"/>
      <c r="G28" s="114">
        <v>117358</v>
      </c>
      <c r="H28" s="116" t="s">
        <v>59</v>
      </c>
      <c r="K28" s="86">
        <v>42000</v>
      </c>
    </row>
    <row r="29" spans="1:11" ht="23.25">
      <c r="A29" s="106"/>
      <c r="B29" s="106"/>
      <c r="C29" s="114">
        <v>24016328</v>
      </c>
      <c r="D29" s="115">
        <v>98</v>
      </c>
      <c r="E29" s="117"/>
      <c r="F29" s="106"/>
      <c r="G29" s="114">
        <v>1040470</v>
      </c>
      <c r="H29" s="116" t="s">
        <v>191</v>
      </c>
      <c r="K29" s="86">
        <v>1936738</v>
      </c>
    </row>
    <row r="30" spans="1:11" ht="23.25">
      <c r="A30" s="118"/>
      <c r="B30" s="118"/>
      <c r="C30" s="39"/>
      <c r="D30" s="118"/>
      <c r="E30" s="119"/>
      <c r="F30" s="118"/>
      <c r="G30" s="39"/>
      <c r="H30" s="120"/>
      <c r="K30" s="86">
        <v>20</v>
      </c>
    </row>
    <row r="31" spans="1:11" ht="23.25">
      <c r="A31" s="118"/>
      <c r="B31" s="118"/>
      <c r="C31" s="39"/>
      <c r="D31" s="118"/>
      <c r="E31" s="119"/>
      <c r="F31" s="118"/>
      <c r="G31" s="39"/>
      <c r="H31" s="120"/>
      <c r="K31" s="86">
        <v>164</v>
      </c>
    </row>
    <row r="32" spans="1:11" ht="23.25">
      <c r="A32" s="118"/>
      <c r="B32" s="118"/>
      <c r="C32" s="39"/>
      <c r="D32" s="118"/>
      <c r="E32" s="119"/>
      <c r="F32" s="118"/>
      <c r="G32" s="39"/>
      <c r="H32" s="120"/>
      <c r="K32" s="86">
        <v>100</v>
      </c>
    </row>
    <row r="33" spans="1:11" ht="23.25">
      <c r="A33" s="118"/>
      <c r="B33" s="118"/>
      <c r="C33" s="39"/>
      <c r="D33" s="118"/>
      <c r="E33" s="119"/>
      <c r="F33" s="118"/>
      <c r="G33" s="39"/>
      <c r="H33" s="120"/>
      <c r="K33" s="86">
        <v>510</v>
      </c>
    </row>
    <row r="34" spans="1:11" ht="23.25">
      <c r="A34" s="118"/>
      <c r="B34" s="118"/>
      <c r="C34" s="39"/>
      <c r="D34" s="118"/>
      <c r="E34" s="119"/>
      <c r="F34" s="118"/>
      <c r="G34" s="39"/>
      <c r="H34" s="120"/>
      <c r="K34" s="86">
        <f>SUM(K1:K33)</f>
        <v>17071789.66</v>
      </c>
    </row>
    <row r="35" spans="1:8" ht="23.25">
      <c r="A35" s="118"/>
      <c r="B35" s="118"/>
      <c r="C35" s="39"/>
      <c r="D35" s="118"/>
      <c r="E35" s="119"/>
      <c r="F35" s="118"/>
      <c r="G35" s="39"/>
      <c r="H35" s="120"/>
    </row>
    <row r="36" spans="1:8" ht="23.25">
      <c r="A36" s="118"/>
      <c r="B36" s="118"/>
      <c r="C36" s="39"/>
      <c r="D36" s="118"/>
      <c r="E36" s="119"/>
      <c r="F36" s="118"/>
      <c r="G36" s="39"/>
      <c r="H36" s="120"/>
    </row>
    <row r="37" spans="1:8" ht="23.25">
      <c r="A37" s="118"/>
      <c r="B37" s="118"/>
      <c r="C37" s="39"/>
      <c r="D37" s="118"/>
      <c r="E37" s="119"/>
      <c r="F37" s="118"/>
      <c r="G37" s="39"/>
      <c r="H37" s="120"/>
    </row>
    <row r="38" spans="1:8" ht="23.25">
      <c r="A38" s="239" t="s">
        <v>46</v>
      </c>
      <c r="B38" s="239"/>
      <c r="C38" s="239"/>
      <c r="D38" s="239"/>
      <c r="E38" s="239"/>
      <c r="F38" s="239"/>
      <c r="G38" s="240"/>
      <c r="H38" s="240"/>
    </row>
    <row r="39" spans="1:8" ht="23.25">
      <c r="A39" s="241" t="s">
        <v>3</v>
      </c>
      <c r="B39" s="242"/>
      <c r="C39" s="242"/>
      <c r="D39" s="242"/>
      <c r="E39" s="243" t="s">
        <v>0</v>
      </c>
      <c r="F39" s="246" t="s">
        <v>7</v>
      </c>
      <c r="G39" s="246" t="s">
        <v>8</v>
      </c>
      <c r="H39" s="249"/>
    </row>
    <row r="40" spans="1:8" ht="23.25">
      <c r="A40" s="246" t="s">
        <v>4</v>
      </c>
      <c r="B40" s="249"/>
      <c r="C40" s="250" t="s">
        <v>6</v>
      </c>
      <c r="D40" s="251"/>
      <c r="E40" s="244"/>
      <c r="F40" s="247"/>
      <c r="G40" s="247" t="s">
        <v>6</v>
      </c>
      <c r="H40" s="252"/>
    </row>
    <row r="41" spans="1:14" ht="22.5" customHeight="1">
      <c r="A41" s="248" t="s">
        <v>5</v>
      </c>
      <c r="B41" s="253"/>
      <c r="C41" s="239" t="s">
        <v>5</v>
      </c>
      <c r="D41" s="253"/>
      <c r="E41" s="245"/>
      <c r="F41" s="248"/>
      <c r="G41" s="262" t="s">
        <v>5</v>
      </c>
      <c r="H41" s="263"/>
      <c r="M41" s="86">
        <v>692173.16</v>
      </c>
      <c r="N41" s="86">
        <v>14850</v>
      </c>
    </row>
    <row r="42" spans="1:14" ht="22.5" customHeight="1">
      <c r="A42" s="98"/>
      <c r="B42" s="99"/>
      <c r="C42" s="100"/>
      <c r="D42" s="121"/>
      <c r="E42" s="122" t="s">
        <v>29</v>
      </c>
      <c r="F42" s="99"/>
      <c r="G42" s="105"/>
      <c r="H42" s="109"/>
      <c r="M42" s="86">
        <v>244101.1</v>
      </c>
      <c r="N42" s="86">
        <v>173364.49</v>
      </c>
    </row>
    <row r="43" spans="1:14" ht="22.5" customHeight="1">
      <c r="A43" s="105">
        <v>1610967</v>
      </c>
      <c r="B43" s="110" t="s">
        <v>1</v>
      </c>
      <c r="C43" s="112">
        <v>591249</v>
      </c>
      <c r="D43" s="110" t="s">
        <v>1</v>
      </c>
      <c r="E43" s="106" t="s">
        <v>30</v>
      </c>
      <c r="F43" s="111" t="s">
        <v>40</v>
      </c>
      <c r="G43" s="112">
        <v>23594</v>
      </c>
      <c r="H43" s="111" t="s">
        <v>1</v>
      </c>
      <c r="M43" s="86">
        <v>82882.38</v>
      </c>
      <c r="N43" s="86">
        <v>15380</v>
      </c>
    </row>
    <row r="44" spans="1:14" ht="23.25" customHeight="1">
      <c r="A44" s="105">
        <v>3393300</v>
      </c>
      <c r="B44" s="110" t="s">
        <v>1</v>
      </c>
      <c r="C44" s="112">
        <v>3555783</v>
      </c>
      <c r="D44" s="110" t="s">
        <v>1</v>
      </c>
      <c r="E44" s="106" t="s">
        <v>31</v>
      </c>
      <c r="F44" s="111" t="s">
        <v>23</v>
      </c>
      <c r="G44" s="112">
        <v>316310</v>
      </c>
      <c r="H44" s="111" t="s">
        <v>1</v>
      </c>
      <c r="M44" s="86">
        <v>303576</v>
      </c>
      <c r="N44" s="86">
        <v>1950</v>
      </c>
    </row>
    <row r="45" spans="1:14" ht="23.25" customHeight="1">
      <c r="A45" s="105">
        <v>884700</v>
      </c>
      <c r="B45" s="110" t="s">
        <v>1</v>
      </c>
      <c r="C45" s="112">
        <v>886010</v>
      </c>
      <c r="D45" s="110" t="s">
        <v>1</v>
      </c>
      <c r="E45" s="106" t="s">
        <v>32</v>
      </c>
      <c r="F45" s="111" t="s">
        <v>41</v>
      </c>
      <c r="G45" s="112">
        <v>95150</v>
      </c>
      <c r="H45" s="111" t="s">
        <v>1</v>
      </c>
      <c r="M45" s="86">
        <v>106263.82</v>
      </c>
      <c r="N45" s="86">
        <v>20775.15</v>
      </c>
    </row>
    <row r="46" spans="1:14" ht="23.25" customHeight="1">
      <c r="A46" s="105">
        <v>955800</v>
      </c>
      <c r="B46" s="110" t="s">
        <v>1</v>
      </c>
      <c r="C46" s="112">
        <v>221927</v>
      </c>
      <c r="D46" s="110" t="s">
        <v>1</v>
      </c>
      <c r="E46" s="106" t="s">
        <v>33</v>
      </c>
      <c r="F46" s="111" t="s">
        <v>42</v>
      </c>
      <c r="G46" s="112">
        <v>39968</v>
      </c>
      <c r="H46" s="111" t="s">
        <v>1</v>
      </c>
      <c r="J46" s="2" t="s">
        <v>321</v>
      </c>
      <c r="M46" s="86">
        <v>144250.43</v>
      </c>
      <c r="N46" s="86">
        <v>27794.25</v>
      </c>
    </row>
    <row r="47" spans="1:14" ht="23.25" customHeight="1">
      <c r="A47" s="105">
        <v>4573100</v>
      </c>
      <c r="B47" s="110" t="s">
        <v>1</v>
      </c>
      <c r="C47" s="112">
        <v>3251961</v>
      </c>
      <c r="D47" s="110">
        <v>97</v>
      </c>
      <c r="E47" s="106" t="s">
        <v>34</v>
      </c>
      <c r="F47" s="111" t="s">
        <v>84</v>
      </c>
      <c r="G47" s="112">
        <v>455751</v>
      </c>
      <c r="H47" s="111" t="s">
        <v>320</v>
      </c>
      <c r="M47" s="86">
        <v>6000</v>
      </c>
      <c r="N47" s="86">
        <v>31680</v>
      </c>
    </row>
    <row r="48" spans="1:14" ht="23.25" customHeight="1">
      <c r="A48" s="105">
        <v>1913100</v>
      </c>
      <c r="B48" s="110" t="s">
        <v>1</v>
      </c>
      <c r="C48" s="112">
        <v>1570474</v>
      </c>
      <c r="D48" s="110">
        <v>72</v>
      </c>
      <c r="E48" s="106" t="s">
        <v>35</v>
      </c>
      <c r="F48" s="111" t="s">
        <v>85</v>
      </c>
      <c r="G48" s="112">
        <v>435455</v>
      </c>
      <c r="H48" s="111" t="s">
        <v>58</v>
      </c>
      <c r="K48" s="82">
        <v>231233</v>
      </c>
      <c r="L48" s="6"/>
      <c r="M48" s="86">
        <v>974368.83</v>
      </c>
      <c r="N48" s="86">
        <v>16830</v>
      </c>
    </row>
    <row r="49" spans="1:14" ht="23.25" customHeight="1">
      <c r="A49" s="112">
        <v>510000</v>
      </c>
      <c r="B49" s="110" t="s">
        <v>1</v>
      </c>
      <c r="C49" s="112">
        <v>467024</v>
      </c>
      <c r="D49" s="111" t="s">
        <v>294</v>
      </c>
      <c r="E49" s="106" t="s">
        <v>36</v>
      </c>
      <c r="F49" s="111" t="s">
        <v>43</v>
      </c>
      <c r="G49" s="112">
        <v>66767</v>
      </c>
      <c r="H49" s="111" t="s">
        <v>57</v>
      </c>
      <c r="K49" s="82">
        <v>2308623.34</v>
      </c>
      <c r="L49" s="6"/>
      <c r="M49" s="86">
        <v>79975.17</v>
      </c>
      <c r="N49" s="86">
        <v>1580</v>
      </c>
    </row>
    <row r="50" spans="1:14" ht="23.25" customHeight="1">
      <c r="A50" s="112">
        <v>873100</v>
      </c>
      <c r="B50" s="110" t="s">
        <v>1</v>
      </c>
      <c r="C50" s="112">
        <v>873100</v>
      </c>
      <c r="D50" s="110"/>
      <c r="E50" s="106" t="s">
        <v>28</v>
      </c>
      <c r="F50" s="111" t="s">
        <v>44</v>
      </c>
      <c r="G50" s="112">
        <v>15000</v>
      </c>
      <c r="H50" s="111" t="s">
        <v>1</v>
      </c>
      <c r="K50" s="82">
        <v>1620062.3</v>
      </c>
      <c r="L50" s="6"/>
      <c r="M50" s="86">
        <v>15000</v>
      </c>
      <c r="N50" s="86">
        <v>1850</v>
      </c>
    </row>
    <row r="51" spans="1:14" ht="23.25" customHeight="1">
      <c r="A51" s="112">
        <v>856300</v>
      </c>
      <c r="B51" s="110" t="s">
        <v>1</v>
      </c>
      <c r="C51" s="112">
        <v>665234</v>
      </c>
      <c r="D51" s="110">
        <v>90</v>
      </c>
      <c r="E51" s="106" t="s">
        <v>37</v>
      </c>
      <c r="F51" s="111" t="s">
        <v>68</v>
      </c>
      <c r="G51" s="112">
        <v>96244</v>
      </c>
      <c r="H51" s="111" t="s">
        <v>112</v>
      </c>
      <c r="K51" s="82">
        <v>490720.03</v>
      </c>
      <c r="L51" s="8"/>
      <c r="M51" s="86">
        <v>26453.64</v>
      </c>
      <c r="N51" s="86">
        <v>5200</v>
      </c>
    </row>
    <row r="52" spans="1:14" ht="23.25" customHeight="1">
      <c r="A52" s="112">
        <v>2100000</v>
      </c>
      <c r="B52" s="110" t="s">
        <v>1</v>
      </c>
      <c r="C52" s="113" t="s">
        <v>1</v>
      </c>
      <c r="D52" s="110" t="s">
        <v>1</v>
      </c>
      <c r="E52" s="106" t="s">
        <v>38</v>
      </c>
      <c r="F52" s="111" t="s">
        <v>69</v>
      </c>
      <c r="G52" s="113" t="s">
        <v>1</v>
      </c>
      <c r="H52" s="111" t="s">
        <v>1</v>
      </c>
      <c r="K52" s="86">
        <v>891402</v>
      </c>
      <c r="M52" s="86">
        <v>126720</v>
      </c>
      <c r="N52" s="86">
        <v>5000</v>
      </c>
    </row>
    <row r="53" spans="1:14" ht="23.25" customHeight="1">
      <c r="A53" s="123">
        <v>25000</v>
      </c>
      <c r="B53" s="110" t="s">
        <v>1</v>
      </c>
      <c r="C53" s="112">
        <v>25000</v>
      </c>
      <c r="D53" s="110" t="s">
        <v>1</v>
      </c>
      <c r="E53" s="106" t="s">
        <v>39</v>
      </c>
      <c r="F53" s="110">
        <v>550</v>
      </c>
      <c r="G53" s="113" t="s">
        <v>1</v>
      </c>
      <c r="H53" s="110" t="s">
        <v>1</v>
      </c>
      <c r="K53" s="83">
        <f>SUM(K48:K52)</f>
        <v>5542040.67</v>
      </c>
      <c r="M53" s="86">
        <f>SUM(M41:M52)</f>
        <v>2801764.5300000003</v>
      </c>
      <c r="N53" s="86">
        <v>68057.55</v>
      </c>
    </row>
    <row r="54" spans="1:14" ht="23.25" customHeight="1">
      <c r="A54" s="124">
        <f>SUM(A43:A53)</f>
        <v>17695367</v>
      </c>
      <c r="B54" s="115" t="s">
        <v>1</v>
      </c>
      <c r="C54" s="124">
        <v>12107764</v>
      </c>
      <c r="D54" s="116" t="s">
        <v>57</v>
      </c>
      <c r="E54" s="106"/>
      <c r="F54" s="106"/>
      <c r="G54" s="124">
        <v>1544241</v>
      </c>
      <c r="H54" s="116" t="s">
        <v>95</v>
      </c>
      <c r="M54" s="86"/>
      <c r="N54" s="86">
        <v>38857.42</v>
      </c>
    </row>
    <row r="55" spans="1:14" ht="23.25" customHeight="1">
      <c r="A55" s="106"/>
      <c r="B55" s="106"/>
      <c r="C55" s="112">
        <v>3287800</v>
      </c>
      <c r="D55" s="110" t="s">
        <v>1</v>
      </c>
      <c r="E55" s="106" t="s">
        <v>45</v>
      </c>
      <c r="F55" s="110">
        <v>700</v>
      </c>
      <c r="G55" s="112">
        <v>965000</v>
      </c>
      <c r="H55" s="110" t="s">
        <v>1</v>
      </c>
      <c r="M55" s="86"/>
      <c r="N55" s="86">
        <v>10585.14</v>
      </c>
    </row>
    <row r="56" spans="1:14" ht="23.25" customHeight="1">
      <c r="A56" s="106"/>
      <c r="B56" s="106"/>
      <c r="C56" s="105">
        <v>476693</v>
      </c>
      <c r="D56" s="111" t="s">
        <v>90</v>
      </c>
      <c r="E56" s="106" t="s">
        <v>113</v>
      </c>
      <c r="F56" s="110">
        <v>900</v>
      </c>
      <c r="G56" s="112">
        <v>8892</v>
      </c>
      <c r="H56" s="111" t="s">
        <v>236</v>
      </c>
      <c r="M56" s="86"/>
      <c r="N56" s="86">
        <v>3200</v>
      </c>
    </row>
    <row r="57" spans="1:14" ht="23.25" customHeight="1">
      <c r="A57" s="106"/>
      <c r="B57" s="106"/>
      <c r="C57" s="232">
        <v>781209</v>
      </c>
      <c r="D57" s="110">
        <v>42</v>
      </c>
      <c r="E57" s="106" t="s">
        <v>207</v>
      </c>
      <c r="F57" s="110"/>
      <c r="G57" s="112">
        <v>64504</v>
      </c>
      <c r="H57" s="110" t="s">
        <v>1</v>
      </c>
      <c r="M57" s="86"/>
      <c r="N57" s="86">
        <v>24231.4</v>
      </c>
    </row>
    <row r="58" spans="1:14" ht="23.25" customHeight="1">
      <c r="A58" s="106"/>
      <c r="B58" s="106"/>
      <c r="C58" s="233">
        <v>178269</v>
      </c>
      <c r="D58" s="110">
        <v>76</v>
      </c>
      <c r="E58" s="106" t="s">
        <v>86</v>
      </c>
      <c r="F58" s="111"/>
      <c r="G58" s="113" t="s">
        <v>1</v>
      </c>
      <c r="H58" s="110" t="s">
        <v>1</v>
      </c>
      <c r="M58" s="86"/>
      <c r="N58" s="86">
        <v>2400</v>
      </c>
    </row>
    <row r="59" spans="1:14" ht="23.25" customHeight="1">
      <c r="A59" s="106"/>
      <c r="B59" s="106"/>
      <c r="C59" s="112">
        <v>4853500</v>
      </c>
      <c r="D59" s="110" t="s">
        <v>1</v>
      </c>
      <c r="E59" s="106" t="s">
        <v>208</v>
      </c>
      <c r="F59" s="111"/>
      <c r="G59" s="113" t="s">
        <v>1</v>
      </c>
      <c r="H59" s="110" t="s">
        <v>1</v>
      </c>
      <c r="M59" s="86"/>
      <c r="N59" s="86">
        <v>11288.5</v>
      </c>
    </row>
    <row r="60" spans="1:14" ht="23.25" customHeight="1">
      <c r="A60" s="106"/>
      <c r="B60" s="106"/>
      <c r="C60" s="112">
        <v>691500</v>
      </c>
      <c r="D60" s="110" t="s">
        <v>1</v>
      </c>
      <c r="E60" s="106" t="s">
        <v>209</v>
      </c>
      <c r="F60" s="111"/>
      <c r="G60" s="113" t="s">
        <v>1</v>
      </c>
      <c r="H60" s="110" t="s">
        <v>1</v>
      </c>
      <c r="M60" s="86"/>
      <c r="N60" s="86">
        <v>24217.16</v>
      </c>
    </row>
    <row r="61" spans="1:14" ht="23.25" customHeight="1">
      <c r="A61" s="106"/>
      <c r="B61" s="106"/>
      <c r="C61" s="113" t="s">
        <v>1</v>
      </c>
      <c r="D61" s="110" t="s">
        <v>1</v>
      </c>
      <c r="E61" s="106" t="s">
        <v>48</v>
      </c>
      <c r="F61" s="111"/>
      <c r="G61" s="112">
        <v>132220</v>
      </c>
      <c r="H61" s="110" t="s">
        <v>1</v>
      </c>
      <c r="M61" s="86"/>
      <c r="N61" s="86">
        <v>21730.5</v>
      </c>
    </row>
    <row r="62" spans="1:14" ht="23.25" customHeight="1">
      <c r="A62" s="106"/>
      <c r="B62" s="106"/>
      <c r="C62" s="113" t="s">
        <v>1</v>
      </c>
      <c r="D62" s="110" t="s">
        <v>1</v>
      </c>
      <c r="E62" s="106" t="s">
        <v>105</v>
      </c>
      <c r="F62" s="111"/>
      <c r="G62" s="112">
        <v>105000</v>
      </c>
      <c r="H62" s="110" t="s">
        <v>1</v>
      </c>
      <c r="M62" s="86"/>
      <c r="N62" s="86">
        <v>122338.26</v>
      </c>
    </row>
    <row r="63" spans="1:14" ht="23.25" customHeight="1">
      <c r="A63" s="106"/>
      <c r="B63" s="106"/>
      <c r="C63" s="123">
        <v>743129</v>
      </c>
      <c r="D63" s="111" t="s">
        <v>1</v>
      </c>
      <c r="E63" s="106" t="s">
        <v>70</v>
      </c>
      <c r="F63" s="111"/>
      <c r="G63" s="113" t="s">
        <v>1</v>
      </c>
      <c r="H63" s="111" t="s">
        <v>1</v>
      </c>
      <c r="M63" s="86"/>
      <c r="N63" s="86">
        <v>3100</v>
      </c>
    </row>
    <row r="64" spans="1:14" ht="23.25" customHeight="1">
      <c r="A64" s="106"/>
      <c r="B64" s="106"/>
      <c r="C64" s="114">
        <v>11012102</v>
      </c>
      <c r="D64" s="116" t="s">
        <v>324</v>
      </c>
      <c r="E64" s="106"/>
      <c r="F64" s="106"/>
      <c r="G64" s="114">
        <v>1275616</v>
      </c>
      <c r="H64" s="116" t="s">
        <v>236</v>
      </c>
      <c r="M64" s="86"/>
      <c r="N64" s="86">
        <v>2278.5</v>
      </c>
    </row>
    <row r="65" spans="1:14" ht="23.25" customHeight="1">
      <c r="A65" s="106"/>
      <c r="B65" s="106"/>
      <c r="C65" s="114">
        <v>23119866</v>
      </c>
      <c r="D65" s="116" t="s">
        <v>76</v>
      </c>
      <c r="E65" s="117" t="s">
        <v>49</v>
      </c>
      <c r="F65" s="106"/>
      <c r="G65" s="114">
        <v>2819857</v>
      </c>
      <c r="H65" s="116" t="s">
        <v>198</v>
      </c>
      <c r="M65" s="86"/>
      <c r="N65" s="86">
        <v>4560</v>
      </c>
    </row>
    <row r="66" spans="1:14" ht="23.25" customHeight="1">
      <c r="A66" s="106"/>
      <c r="B66" s="106"/>
      <c r="C66" s="106"/>
      <c r="D66" s="106"/>
      <c r="E66" s="110" t="s">
        <v>50</v>
      </c>
      <c r="F66" s="106"/>
      <c r="G66" s="105"/>
      <c r="H66" s="106"/>
      <c r="M66" s="86"/>
      <c r="N66" s="86">
        <v>9900</v>
      </c>
    </row>
    <row r="67" spans="1:14" ht="23.25" customHeight="1">
      <c r="A67" s="106"/>
      <c r="B67" s="106"/>
      <c r="C67" s="106"/>
      <c r="D67" s="106"/>
      <c r="E67" s="106" t="s">
        <v>89</v>
      </c>
      <c r="F67" s="106"/>
      <c r="G67" s="105"/>
      <c r="H67" s="106"/>
      <c r="M67" s="86"/>
      <c r="N67" s="86">
        <v>7033.64</v>
      </c>
    </row>
    <row r="68" spans="1:14" ht="23.25" customHeight="1">
      <c r="A68" s="106"/>
      <c r="B68" s="106"/>
      <c r="C68" s="106"/>
      <c r="D68" s="106"/>
      <c r="E68" s="110" t="s">
        <v>51</v>
      </c>
      <c r="F68" s="106"/>
      <c r="G68" s="105"/>
      <c r="H68" s="106"/>
      <c r="M68" s="86"/>
      <c r="N68" s="86">
        <v>5692.2</v>
      </c>
    </row>
    <row r="69" spans="1:14" ht="23.25" customHeight="1" thickBot="1">
      <c r="A69" s="106"/>
      <c r="B69" s="106"/>
      <c r="C69" s="125">
        <v>14332605</v>
      </c>
      <c r="D69" s="126" t="s">
        <v>62</v>
      </c>
      <c r="E69" s="117" t="s">
        <v>52</v>
      </c>
      <c r="F69" s="106"/>
      <c r="G69" s="125">
        <v>14332605</v>
      </c>
      <c r="H69" s="126" t="s">
        <v>62</v>
      </c>
      <c r="M69" s="86"/>
      <c r="N69" s="86">
        <v>17350</v>
      </c>
    </row>
    <row r="70" spans="1:14" ht="23.25" customHeight="1" thickTop="1">
      <c r="A70" s="118"/>
      <c r="B70" s="118"/>
      <c r="C70" s="39"/>
      <c r="D70" s="127"/>
      <c r="E70" s="119"/>
      <c r="F70" s="118"/>
      <c r="G70" s="39"/>
      <c r="H70" s="127"/>
      <c r="M70" s="86"/>
      <c r="N70" s="83">
        <f>SUM(N41:N69)</f>
        <v>693074.1599999999</v>
      </c>
    </row>
    <row r="71" spans="1:13" ht="23.25" customHeight="1">
      <c r="A71" s="265" t="s">
        <v>71</v>
      </c>
      <c r="B71" s="265"/>
      <c r="C71" s="265"/>
      <c r="D71" s="265"/>
      <c r="E71" s="97" t="s">
        <v>73</v>
      </c>
      <c r="F71" s="265" t="s">
        <v>93</v>
      </c>
      <c r="G71" s="265"/>
      <c r="H71" s="265"/>
      <c r="M71" s="86"/>
    </row>
    <row r="72" spans="1:13" ht="23.25" customHeight="1">
      <c r="A72" s="265" t="s">
        <v>72</v>
      </c>
      <c r="B72" s="265"/>
      <c r="C72" s="265"/>
      <c r="D72" s="265"/>
      <c r="E72" s="97" t="s">
        <v>74</v>
      </c>
      <c r="F72" s="265" t="s">
        <v>80</v>
      </c>
      <c r="G72" s="265"/>
      <c r="H72" s="265"/>
      <c r="M72" s="86"/>
    </row>
    <row r="73" spans="1:13" ht="23.25" customHeight="1">
      <c r="A73" s="118"/>
      <c r="B73" s="118"/>
      <c r="C73" s="39"/>
      <c r="D73" s="127"/>
      <c r="E73" s="119"/>
      <c r="F73" s="118"/>
      <c r="G73" s="39"/>
      <c r="H73" s="127"/>
      <c r="M73" s="86"/>
    </row>
    <row r="74" spans="1:13" ht="23.25" customHeight="1">
      <c r="A74" s="118"/>
      <c r="B74" s="118"/>
      <c r="C74" s="39"/>
      <c r="D74" s="127"/>
      <c r="E74" s="119"/>
      <c r="F74" s="118"/>
      <c r="G74" s="39"/>
      <c r="H74" s="127"/>
      <c r="M74" s="86"/>
    </row>
    <row r="75" spans="1:13" ht="23.25" customHeight="1">
      <c r="A75" s="264"/>
      <c r="B75" s="264"/>
      <c r="C75" s="264"/>
      <c r="D75" s="264"/>
      <c r="E75" s="178"/>
      <c r="F75" s="264"/>
      <c r="G75" s="264"/>
      <c r="H75" s="264"/>
      <c r="M75" s="86"/>
    </row>
    <row r="76" spans="1:13" ht="23.25" customHeight="1">
      <c r="A76" s="264"/>
      <c r="B76" s="264"/>
      <c r="C76" s="264"/>
      <c r="D76" s="264"/>
      <c r="E76" s="178"/>
      <c r="F76" s="264"/>
      <c r="G76" s="264"/>
      <c r="H76" s="264"/>
      <c r="M76" s="86"/>
    </row>
    <row r="77" spans="1:13" ht="28.5" customHeight="1">
      <c r="A77" s="4"/>
      <c r="B77" s="4"/>
      <c r="C77" s="4"/>
      <c r="D77" s="4"/>
      <c r="E77" s="4"/>
      <c r="F77" s="4"/>
      <c r="G77" s="4"/>
      <c r="H77" s="4"/>
      <c r="M77" s="86"/>
    </row>
    <row r="78" spans="1:13" ht="24" customHeight="1">
      <c r="A78" s="4"/>
      <c r="B78" s="4"/>
      <c r="C78" s="4"/>
      <c r="D78" s="4"/>
      <c r="E78" s="4"/>
      <c r="F78" s="4"/>
      <c r="G78" s="4"/>
      <c r="H78" s="4"/>
      <c r="M78" s="86"/>
    </row>
    <row r="79" spans="1:13" ht="24">
      <c r="A79" s="4"/>
      <c r="B79" s="4"/>
      <c r="C79" s="4"/>
      <c r="D79" s="4"/>
      <c r="E79" s="4"/>
      <c r="F79" s="4"/>
      <c r="G79" s="4"/>
      <c r="H79" s="4"/>
      <c r="M79" s="86"/>
    </row>
    <row r="80" spans="1:13" ht="24" customHeight="1">
      <c r="A80" s="4"/>
      <c r="B80" s="4"/>
      <c r="C80" s="4"/>
      <c r="D80" s="4"/>
      <c r="E80" s="4"/>
      <c r="F80" s="4"/>
      <c r="G80" s="4"/>
      <c r="H80" s="4"/>
      <c r="M80" s="86"/>
    </row>
    <row r="81" spans="1:13" ht="24" customHeight="1">
      <c r="A81" s="4"/>
      <c r="B81" s="4"/>
      <c r="C81" s="4"/>
      <c r="D81" s="4"/>
      <c r="E81" s="4"/>
      <c r="F81" s="4"/>
      <c r="G81" s="4"/>
      <c r="H81" s="4"/>
      <c r="M81" s="86"/>
    </row>
    <row r="82" spans="1:8" ht="24.75" customHeight="1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4">
      <c r="A90" s="4"/>
      <c r="B90" s="4"/>
      <c r="C90" s="4"/>
      <c r="D90" s="4"/>
      <c r="E90" s="4"/>
      <c r="F90" s="4"/>
      <c r="G90" s="4"/>
      <c r="H90" s="4"/>
    </row>
    <row r="91" spans="1:8" ht="24">
      <c r="A91" s="4"/>
      <c r="B91" s="4"/>
      <c r="C91" s="4"/>
      <c r="D91" s="4"/>
      <c r="E91" s="4"/>
      <c r="F91" s="4"/>
      <c r="G91" s="4"/>
      <c r="H91" s="4"/>
    </row>
    <row r="92" spans="1:8" ht="24.75" customHeight="1">
      <c r="A92" s="4"/>
      <c r="B92" s="4"/>
      <c r="C92" s="4"/>
      <c r="D92" s="4"/>
      <c r="E92" s="4"/>
      <c r="F92" s="4"/>
      <c r="G92" s="4"/>
      <c r="H92" s="4"/>
    </row>
    <row r="93" spans="1:8" ht="24">
      <c r="A93" s="4"/>
      <c r="B93" s="4"/>
      <c r="C93" s="4"/>
      <c r="D93" s="4"/>
      <c r="E93" s="4"/>
      <c r="F93" s="4"/>
      <c r="G93" s="4"/>
      <c r="H93" s="4"/>
    </row>
    <row r="94" spans="1:8" ht="23.25">
      <c r="A94" s="3"/>
      <c r="B94" s="3"/>
      <c r="C94" s="15"/>
      <c r="D94" s="23"/>
      <c r="E94" s="3"/>
      <c r="F94" s="3"/>
      <c r="G94" s="15"/>
      <c r="H94" s="3"/>
    </row>
    <row r="95" spans="1:8" ht="23.25">
      <c r="A95" s="3"/>
      <c r="B95" s="3"/>
      <c r="C95" s="15"/>
      <c r="D95" s="17"/>
      <c r="E95" s="3"/>
      <c r="F95" s="3"/>
      <c r="G95" s="15"/>
      <c r="H95" s="17"/>
    </row>
    <row r="96" spans="1:8" ht="23.25">
      <c r="A96" s="3"/>
      <c r="B96" s="3"/>
      <c r="C96" s="15"/>
      <c r="D96" s="23"/>
      <c r="E96" s="3"/>
      <c r="F96" s="3"/>
      <c r="G96" s="3"/>
      <c r="H96" s="3"/>
    </row>
    <row r="97" spans="1:8" ht="23.25">
      <c r="A97" s="3"/>
      <c r="B97" s="3"/>
      <c r="C97" s="15"/>
      <c r="D97" s="23"/>
      <c r="E97" s="3"/>
      <c r="F97" s="3"/>
      <c r="G97" s="3"/>
      <c r="H97" s="3"/>
    </row>
    <row r="98" spans="1:8" ht="23.25">
      <c r="A98" s="3"/>
      <c r="B98" s="3"/>
      <c r="C98" s="15"/>
      <c r="D98" s="23"/>
      <c r="E98" s="3"/>
      <c r="F98" s="3"/>
      <c r="G98" s="3"/>
      <c r="H98" s="3"/>
    </row>
    <row r="99" spans="1:8" ht="23.25">
      <c r="A99" s="3"/>
      <c r="B99" s="3"/>
      <c r="C99" s="15"/>
      <c r="D99" s="23"/>
      <c r="E99" s="3"/>
      <c r="F99" s="3"/>
      <c r="G99" s="3"/>
      <c r="H99" s="3"/>
    </row>
    <row r="100" spans="1:8" ht="23.25">
      <c r="A100" s="3"/>
      <c r="B100" s="3"/>
      <c r="C100" s="3"/>
      <c r="D100" s="3"/>
      <c r="E100" s="3"/>
      <c r="F100" s="3"/>
      <c r="G100" s="3"/>
      <c r="H100" s="3"/>
    </row>
    <row r="101" spans="1:8" ht="23.25">
      <c r="A101" s="3"/>
      <c r="B101" s="3"/>
      <c r="C101" s="3"/>
      <c r="D101" s="3"/>
      <c r="E101" s="3"/>
      <c r="F101" s="3"/>
      <c r="G101" s="3"/>
      <c r="H101" s="3"/>
    </row>
    <row r="102" spans="1:8" ht="23.25">
      <c r="A102" s="3"/>
      <c r="B102" s="3"/>
      <c r="C102" s="3"/>
      <c r="D102" s="3"/>
      <c r="E102" s="3"/>
      <c r="F102" s="3"/>
      <c r="G102" s="3"/>
      <c r="H102" s="3"/>
    </row>
    <row r="103" spans="1:8" ht="23.25">
      <c r="A103" s="3"/>
      <c r="B103" s="3"/>
      <c r="C103" s="3"/>
      <c r="D103" s="3"/>
      <c r="E103" s="3"/>
      <c r="F103" s="3"/>
      <c r="G103" s="3"/>
      <c r="H103" s="3"/>
    </row>
    <row r="104" spans="1:8" ht="23.25">
      <c r="A104" s="3"/>
      <c r="B104" s="3"/>
      <c r="C104" s="15"/>
      <c r="D104" s="3"/>
      <c r="E104" s="3"/>
      <c r="F104" s="3"/>
      <c r="G104" s="15"/>
      <c r="H104" s="23"/>
    </row>
    <row r="105" spans="1:8" ht="23.25">
      <c r="A105" s="3"/>
      <c r="B105" s="3"/>
      <c r="C105" s="15"/>
      <c r="D105" s="3"/>
      <c r="E105" s="24"/>
      <c r="F105" s="3"/>
      <c r="G105" s="15"/>
      <c r="H105" s="21"/>
    </row>
    <row r="106" spans="1:8" ht="23.25">
      <c r="A106" s="254"/>
      <c r="B106" s="254"/>
      <c r="C106" s="254"/>
      <c r="D106" s="254"/>
      <c r="E106" s="254"/>
      <c r="F106" s="254"/>
      <c r="G106" s="254"/>
      <c r="H106" s="254"/>
    </row>
    <row r="107" spans="1:8" ht="23.25">
      <c r="A107" s="254"/>
      <c r="B107" s="254"/>
      <c r="C107" s="254"/>
      <c r="D107" s="254"/>
      <c r="E107" s="254"/>
      <c r="F107" s="254"/>
      <c r="G107" s="254"/>
      <c r="H107" s="254"/>
    </row>
    <row r="108" spans="1:8" ht="23.25">
      <c r="A108" s="254"/>
      <c r="B108" s="254"/>
      <c r="C108" s="3"/>
      <c r="D108" s="3"/>
      <c r="E108" s="255"/>
      <c r="F108" s="254"/>
      <c r="G108" s="254"/>
      <c r="H108" s="254"/>
    </row>
    <row r="109" spans="1:8" ht="23.25">
      <c r="A109" s="254"/>
      <c r="B109" s="255"/>
      <c r="C109" s="254"/>
      <c r="D109" s="255"/>
      <c r="E109" s="255"/>
      <c r="F109" s="254"/>
      <c r="G109" s="11"/>
      <c r="H109" s="11"/>
    </row>
    <row r="110" spans="1:8" ht="23.25">
      <c r="A110" s="12"/>
      <c r="B110" s="3"/>
      <c r="C110" s="13"/>
      <c r="D110" s="21"/>
      <c r="E110" s="25"/>
      <c r="F110" s="3"/>
      <c r="G110" s="15"/>
      <c r="H110" s="21"/>
    </row>
    <row r="111" spans="1:8" ht="23.25">
      <c r="A111" s="15"/>
      <c r="B111" s="17"/>
      <c r="C111" s="15"/>
      <c r="D111" s="17"/>
      <c r="E111" s="3"/>
      <c r="F111" s="16"/>
      <c r="G111" s="15"/>
      <c r="H111" s="16"/>
    </row>
    <row r="112" spans="1:8" ht="23.25">
      <c r="A112" s="15"/>
      <c r="B112" s="17"/>
      <c r="C112" s="15"/>
      <c r="D112" s="17"/>
      <c r="E112" s="3"/>
      <c r="F112" s="16"/>
      <c r="G112" s="15"/>
      <c r="H112" s="16"/>
    </row>
    <row r="113" spans="1:8" ht="23.25">
      <c r="A113" s="15"/>
      <c r="B113" s="17"/>
      <c r="C113" s="22"/>
      <c r="D113" s="17"/>
      <c r="E113" s="3"/>
      <c r="F113" s="16"/>
      <c r="G113" s="22"/>
      <c r="H113" s="16"/>
    </row>
    <row r="114" spans="1:8" ht="23.25">
      <c r="A114" s="15"/>
      <c r="B114" s="17"/>
      <c r="C114" s="22"/>
      <c r="D114" s="17"/>
      <c r="E114" s="3"/>
      <c r="F114" s="16"/>
      <c r="G114" s="22"/>
      <c r="H114" s="16"/>
    </row>
    <row r="115" spans="1:8" ht="23.25">
      <c r="A115" s="15"/>
      <c r="B115" s="17"/>
      <c r="C115" s="15"/>
      <c r="D115" s="23"/>
      <c r="E115" s="3"/>
      <c r="F115" s="16"/>
      <c r="G115" s="22"/>
      <c r="H115" s="21"/>
    </row>
    <row r="116" spans="1:8" ht="23.25">
      <c r="A116" s="15"/>
      <c r="B116" s="17"/>
      <c r="C116" s="22"/>
      <c r="D116" s="23"/>
      <c r="E116" s="3"/>
      <c r="F116" s="16"/>
      <c r="G116" s="22"/>
      <c r="H116" s="21"/>
    </row>
    <row r="117" spans="1:8" ht="23.25">
      <c r="A117" s="22"/>
      <c r="B117" s="17"/>
      <c r="C117" s="22"/>
      <c r="D117" s="21"/>
      <c r="E117" s="3"/>
      <c r="F117" s="16"/>
      <c r="G117" s="22"/>
      <c r="H117" s="21"/>
    </row>
    <row r="118" spans="1:8" ht="23.25">
      <c r="A118" s="22"/>
      <c r="B118" s="17"/>
      <c r="C118" s="15"/>
      <c r="D118" s="17"/>
      <c r="E118" s="3"/>
      <c r="F118" s="16"/>
      <c r="G118" s="15"/>
      <c r="H118" s="21"/>
    </row>
    <row r="119" spans="1:8" ht="23.25">
      <c r="A119" s="15"/>
      <c r="B119" s="17"/>
      <c r="C119" s="22"/>
      <c r="D119" s="17"/>
      <c r="E119" s="3"/>
      <c r="F119" s="16"/>
      <c r="G119" s="22"/>
      <c r="H119" s="16"/>
    </row>
    <row r="120" spans="1:8" ht="23.25">
      <c r="A120" s="15"/>
      <c r="B120" s="3"/>
      <c r="C120" s="15"/>
      <c r="D120" s="3"/>
      <c r="E120" s="3"/>
      <c r="F120" s="16"/>
      <c r="G120" s="15"/>
      <c r="H120" s="21"/>
    </row>
    <row r="121" spans="1:8" ht="23.25">
      <c r="A121" s="17"/>
      <c r="B121" s="3"/>
      <c r="C121" s="15"/>
      <c r="D121" s="23"/>
      <c r="E121" s="3"/>
      <c r="F121" s="17"/>
      <c r="G121" s="15"/>
      <c r="H121" s="17"/>
    </row>
    <row r="122" spans="1:8" ht="23.25">
      <c r="A122" s="15"/>
      <c r="B122" s="3"/>
      <c r="C122" s="15"/>
      <c r="D122" s="21"/>
      <c r="E122" s="3"/>
      <c r="F122" s="3"/>
      <c r="G122" s="15"/>
      <c r="H122" s="3"/>
    </row>
    <row r="123" spans="1:8" ht="23.25">
      <c r="A123" s="3"/>
      <c r="B123" s="3"/>
      <c r="C123" s="15"/>
      <c r="D123" s="17"/>
      <c r="E123" s="3"/>
      <c r="F123" s="3"/>
      <c r="G123" s="15"/>
      <c r="H123" s="17"/>
    </row>
    <row r="124" spans="1:8" ht="23.25">
      <c r="A124" s="3"/>
      <c r="B124" s="3"/>
      <c r="C124" s="15"/>
      <c r="D124" s="23"/>
      <c r="E124" s="3"/>
      <c r="F124" s="3"/>
      <c r="G124" s="15"/>
      <c r="H124" s="23"/>
    </row>
    <row r="125" spans="1:8" ht="23.25">
      <c r="A125" s="3"/>
      <c r="B125" s="3"/>
      <c r="C125" s="15"/>
      <c r="D125" s="23"/>
      <c r="E125" s="3"/>
      <c r="F125" s="3"/>
      <c r="G125" s="15"/>
      <c r="H125" s="17"/>
    </row>
    <row r="126" spans="1:8" ht="23.25">
      <c r="A126" s="3"/>
      <c r="B126" s="3"/>
      <c r="C126" s="15"/>
      <c r="D126" s="23"/>
      <c r="E126" s="3"/>
      <c r="F126" s="3"/>
      <c r="G126" s="15"/>
      <c r="H126" s="3"/>
    </row>
    <row r="127" spans="1:8" ht="23.25">
      <c r="A127" s="3"/>
      <c r="B127" s="3"/>
      <c r="C127" s="15"/>
      <c r="D127" s="17"/>
      <c r="E127" s="3"/>
      <c r="F127" s="3"/>
      <c r="G127" s="15"/>
      <c r="H127" s="3"/>
    </row>
    <row r="128" spans="1:8" ht="23.25">
      <c r="A128" s="3"/>
      <c r="B128" s="3"/>
      <c r="C128" s="26"/>
      <c r="D128" s="17"/>
      <c r="E128" s="3"/>
      <c r="F128" s="3"/>
      <c r="G128" s="15"/>
      <c r="H128" s="3"/>
    </row>
    <row r="129" spans="1:8" ht="23.25">
      <c r="A129" s="3"/>
      <c r="B129" s="3"/>
      <c r="C129" s="26"/>
      <c r="D129" s="17"/>
      <c r="E129" s="3"/>
      <c r="F129" s="3"/>
      <c r="G129" s="15"/>
      <c r="H129" s="3"/>
    </row>
    <row r="130" spans="1:8" ht="23.25">
      <c r="A130" s="3"/>
      <c r="B130" s="3"/>
      <c r="C130" s="3"/>
      <c r="D130" s="3"/>
      <c r="E130" s="3"/>
      <c r="F130" s="3"/>
      <c r="G130" s="3"/>
      <c r="H130" s="3"/>
    </row>
    <row r="131" spans="1:8" ht="23.25">
      <c r="A131" s="3"/>
      <c r="B131" s="3"/>
      <c r="C131" s="3"/>
      <c r="D131" s="3"/>
      <c r="E131" s="3"/>
      <c r="F131" s="3"/>
      <c r="G131" s="3"/>
      <c r="H131" s="3"/>
    </row>
    <row r="132" spans="1:8" ht="23.25">
      <c r="A132" s="3"/>
      <c r="B132" s="3"/>
      <c r="C132" s="15"/>
      <c r="D132" s="3"/>
      <c r="E132" s="24"/>
      <c r="F132" s="3"/>
      <c r="G132" s="15"/>
      <c r="H132" s="23"/>
    </row>
    <row r="133" spans="1:8" ht="23.25">
      <c r="A133" s="3"/>
      <c r="B133" s="3"/>
      <c r="C133" s="15"/>
      <c r="D133" s="3"/>
      <c r="E133" s="17"/>
      <c r="F133" s="3"/>
      <c r="G133" s="15"/>
      <c r="H133" s="21"/>
    </row>
    <row r="134" spans="1:8" ht="23.25">
      <c r="A134" s="3"/>
      <c r="B134" s="3"/>
      <c r="C134" s="3"/>
      <c r="D134" s="3"/>
      <c r="E134" s="3"/>
      <c r="F134" s="3"/>
      <c r="G134" s="15"/>
      <c r="H134" s="3"/>
    </row>
    <row r="135" spans="1:8" ht="23.25">
      <c r="A135" s="3"/>
      <c r="B135" s="3"/>
      <c r="C135" s="3"/>
      <c r="D135" s="3"/>
      <c r="E135" s="17"/>
      <c r="F135" s="3"/>
      <c r="G135" s="15"/>
      <c r="H135" s="3"/>
    </row>
    <row r="136" spans="1:8" ht="23.25">
      <c r="A136" s="3"/>
      <c r="B136" s="3"/>
      <c r="C136" s="15"/>
      <c r="D136" s="3"/>
      <c r="E136" s="24"/>
      <c r="F136" s="3"/>
      <c r="G136" s="15"/>
      <c r="H136" s="3"/>
    </row>
    <row r="137" spans="1:8" ht="23.25">
      <c r="A137" s="3"/>
      <c r="B137" s="3"/>
      <c r="C137" s="3"/>
      <c r="D137" s="3"/>
      <c r="E137" s="3"/>
      <c r="F137" s="3"/>
      <c r="G137" s="3"/>
      <c r="H137" s="3"/>
    </row>
    <row r="138" spans="1:8" ht="23.25">
      <c r="A138" s="3"/>
      <c r="B138" s="3"/>
      <c r="C138" s="3"/>
      <c r="D138" s="3"/>
      <c r="E138" s="3"/>
      <c r="F138" s="3"/>
      <c r="G138" s="3"/>
      <c r="H138" s="3"/>
    </row>
    <row r="139" spans="1:8" ht="23.25">
      <c r="A139" s="3"/>
      <c r="B139" s="3"/>
      <c r="C139" s="3"/>
      <c r="D139" s="3"/>
      <c r="E139" s="3"/>
      <c r="F139" s="3"/>
      <c r="G139" s="3"/>
      <c r="H139" s="3"/>
    </row>
    <row r="140" spans="1:8" ht="23.25">
      <c r="A140" s="3"/>
      <c r="B140" s="3"/>
      <c r="C140" s="3"/>
      <c r="D140" s="3"/>
      <c r="E140" s="3"/>
      <c r="F140" s="3"/>
      <c r="G140" s="3"/>
      <c r="H140" s="3"/>
    </row>
    <row r="141" spans="1:8" ht="26.25">
      <c r="A141" s="3"/>
      <c r="B141" s="3"/>
      <c r="C141" s="3"/>
      <c r="D141" s="3"/>
      <c r="E141" s="10"/>
      <c r="F141" s="257"/>
      <c r="G141" s="257"/>
      <c r="H141" s="257"/>
    </row>
    <row r="142" spans="1:8" ht="23.25">
      <c r="A142" s="254"/>
      <c r="B142" s="254"/>
      <c r="C142" s="254"/>
      <c r="D142" s="254"/>
      <c r="E142" s="254"/>
      <c r="F142" s="254"/>
      <c r="G142" s="254"/>
      <c r="H142" s="254"/>
    </row>
    <row r="143" spans="1:8" ht="23.25">
      <c r="A143" s="254"/>
      <c r="B143" s="254"/>
      <c r="C143" s="254"/>
      <c r="D143" s="255"/>
      <c r="E143" s="255"/>
      <c r="F143" s="254"/>
      <c r="G143" s="254"/>
      <c r="H143" s="254"/>
    </row>
    <row r="144" spans="1:8" ht="23.25">
      <c r="A144" s="254"/>
      <c r="B144" s="255"/>
      <c r="C144" s="254"/>
      <c r="D144" s="255"/>
      <c r="E144" s="255"/>
      <c r="F144" s="254"/>
      <c r="G144" s="11"/>
      <c r="H144" s="11"/>
    </row>
    <row r="145" spans="1:8" ht="23.25">
      <c r="A145" s="12"/>
      <c r="B145" s="3"/>
      <c r="C145" s="13"/>
      <c r="D145" s="27"/>
      <c r="E145" s="14"/>
      <c r="F145" s="3"/>
      <c r="G145" s="15"/>
      <c r="H145" s="21"/>
    </row>
    <row r="146" spans="1:8" ht="23.25">
      <c r="A146" s="15"/>
      <c r="B146" s="3"/>
      <c r="C146" s="3"/>
      <c r="D146" s="3"/>
      <c r="E146" s="18"/>
      <c r="F146" s="19"/>
      <c r="G146" s="15"/>
      <c r="H146" s="21"/>
    </row>
    <row r="147" spans="1:8" ht="23.25">
      <c r="A147" s="15"/>
      <c r="B147" s="17"/>
      <c r="C147" s="15"/>
      <c r="D147" s="3"/>
      <c r="E147" s="3"/>
      <c r="F147" s="16"/>
      <c r="G147" s="15"/>
      <c r="H147" s="21"/>
    </row>
    <row r="148" spans="1:8" ht="23.25">
      <c r="A148" s="15"/>
      <c r="B148" s="17"/>
      <c r="C148" s="15"/>
      <c r="D148" s="17"/>
      <c r="E148" s="3"/>
      <c r="F148" s="16"/>
      <c r="G148" s="22"/>
      <c r="H148" s="16"/>
    </row>
    <row r="149" spans="1:8" ht="23.25">
      <c r="A149" s="15"/>
      <c r="B149" s="17"/>
      <c r="C149" s="22"/>
      <c r="D149" s="3"/>
      <c r="E149" s="3"/>
      <c r="F149" s="16"/>
      <c r="G149" s="22"/>
      <c r="H149" s="21"/>
    </row>
    <row r="150" spans="1:8" ht="23.25">
      <c r="A150" s="15"/>
      <c r="B150" s="17"/>
      <c r="C150" s="15"/>
      <c r="D150" s="3"/>
      <c r="E150" s="3"/>
      <c r="F150" s="16"/>
      <c r="G150" s="22"/>
      <c r="H150" s="16"/>
    </row>
    <row r="151" spans="1:8" ht="23.25">
      <c r="A151" s="15"/>
      <c r="B151" s="3"/>
      <c r="C151" s="22"/>
      <c r="D151" s="17"/>
      <c r="E151" s="3"/>
      <c r="F151" s="16"/>
      <c r="G151" s="20"/>
      <c r="H151" s="21"/>
    </row>
    <row r="152" spans="1:8" ht="23.25">
      <c r="A152" s="20"/>
      <c r="B152" s="3"/>
      <c r="C152" s="20"/>
      <c r="D152" s="3"/>
      <c r="E152" s="3"/>
      <c r="F152" s="16"/>
      <c r="G152" s="20"/>
      <c r="H152" s="21"/>
    </row>
    <row r="153" spans="1:8" ht="23.25">
      <c r="A153" s="20"/>
      <c r="B153" s="3"/>
      <c r="C153" s="15"/>
      <c r="D153" s="3"/>
      <c r="E153" s="3"/>
      <c r="F153" s="16"/>
      <c r="G153" s="22"/>
      <c r="H153" s="21"/>
    </row>
    <row r="154" spans="1:8" ht="23.25">
      <c r="A154" s="22"/>
      <c r="B154" s="3"/>
      <c r="C154" s="20"/>
      <c r="D154" s="3"/>
      <c r="E154" s="3"/>
      <c r="F154" s="16"/>
      <c r="G154" s="20"/>
      <c r="H154" s="21"/>
    </row>
    <row r="155" spans="1:8" ht="23.25">
      <c r="A155" s="15"/>
      <c r="B155" s="17"/>
      <c r="C155" s="22"/>
      <c r="D155" s="17"/>
      <c r="E155" s="3"/>
      <c r="F155" s="16"/>
      <c r="G155" s="20"/>
      <c r="H155" s="21"/>
    </row>
    <row r="156" spans="1:8" ht="23.25">
      <c r="A156" s="15"/>
      <c r="B156" s="3"/>
      <c r="C156" s="15"/>
      <c r="D156" s="3"/>
      <c r="E156" s="3"/>
      <c r="F156" s="19"/>
      <c r="G156" s="15"/>
      <c r="H156" s="21"/>
    </row>
    <row r="157" spans="1:8" ht="23.25">
      <c r="A157" s="3"/>
      <c r="B157" s="3"/>
      <c r="C157" s="15"/>
      <c r="D157" s="17"/>
      <c r="E157" s="3"/>
      <c r="F157" s="3"/>
      <c r="G157" s="15"/>
      <c r="H157" s="17"/>
    </row>
    <row r="158" spans="1:8" ht="23.25">
      <c r="A158" s="3"/>
      <c r="B158" s="3"/>
      <c r="C158" s="15"/>
      <c r="D158" s="21"/>
      <c r="E158" s="3"/>
      <c r="F158" s="3"/>
      <c r="G158" s="15"/>
      <c r="H158" s="3"/>
    </row>
    <row r="159" spans="1:8" ht="23.25">
      <c r="A159" s="3"/>
      <c r="B159" s="3"/>
      <c r="C159" s="15"/>
      <c r="D159" s="17"/>
      <c r="E159" s="3"/>
      <c r="F159" s="3"/>
      <c r="G159" s="22"/>
      <c r="H159" s="23"/>
    </row>
    <row r="160" spans="1:8" ht="23.25">
      <c r="A160" s="3"/>
      <c r="B160" s="3"/>
      <c r="C160" s="15"/>
      <c r="D160" s="23"/>
      <c r="E160" s="3"/>
      <c r="F160" s="3"/>
      <c r="G160" s="17"/>
      <c r="H160" s="3"/>
    </row>
    <row r="161" spans="1:8" ht="23.25">
      <c r="A161" s="3"/>
      <c r="B161" s="3"/>
      <c r="C161" s="15"/>
      <c r="D161" s="23"/>
      <c r="E161" s="3"/>
      <c r="F161" s="3"/>
      <c r="G161" s="3"/>
      <c r="H161" s="3"/>
    </row>
    <row r="162" spans="1:8" ht="23.25">
      <c r="A162" s="3"/>
      <c r="B162" s="3"/>
      <c r="C162" s="15"/>
      <c r="D162" s="23"/>
      <c r="E162" s="3"/>
      <c r="F162" s="3"/>
      <c r="G162" s="3"/>
      <c r="H162" s="3"/>
    </row>
    <row r="163" spans="1:8" ht="23.25">
      <c r="A163" s="3"/>
      <c r="B163" s="3"/>
      <c r="C163" s="15"/>
      <c r="D163" s="23"/>
      <c r="E163" s="3"/>
      <c r="F163" s="3"/>
      <c r="G163" s="3"/>
      <c r="H163" s="3"/>
    </row>
    <row r="164" spans="1:8" ht="23.25">
      <c r="A164" s="3"/>
      <c r="B164" s="3"/>
      <c r="C164" s="3"/>
      <c r="D164" s="3"/>
      <c r="E164" s="3"/>
      <c r="F164" s="3"/>
      <c r="G164" s="3"/>
      <c r="H164" s="3"/>
    </row>
    <row r="165" spans="1:8" ht="23.25">
      <c r="A165" s="3"/>
      <c r="B165" s="3"/>
      <c r="C165" s="3"/>
      <c r="D165" s="3"/>
      <c r="E165" s="3"/>
      <c r="F165" s="3"/>
      <c r="G165" s="3"/>
      <c r="H165" s="3"/>
    </row>
    <row r="166" spans="1:8" ht="23.25">
      <c r="A166" s="3"/>
      <c r="B166" s="3"/>
      <c r="C166" s="3"/>
      <c r="D166" s="3"/>
      <c r="E166" s="3"/>
      <c r="F166" s="3"/>
      <c r="G166" s="3"/>
      <c r="H166" s="3"/>
    </row>
    <row r="167" spans="1:8" ht="23.25">
      <c r="A167" s="3"/>
      <c r="B167" s="3"/>
      <c r="C167" s="3"/>
      <c r="D167" s="3"/>
      <c r="E167" s="3"/>
      <c r="F167" s="3"/>
      <c r="G167" s="3"/>
      <c r="H167" s="3"/>
    </row>
    <row r="168" spans="1:8" ht="23.25">
      <c r="A168" s="3"/>
      <c r="B168" s="3"/>
      <c r="C168" s="15"/>
      <c r="D168" s="3"/>
      <c r="E168" s="3"/>
      <c r="F168" s="3"/>
      <c r="G168" s="15"/>
      <c r="H168" s="23"/>
    </row>
    <row r="169" spans="1:8" ht="23.25">
      <c r="A169" s="3"/>
      <c r="B169" s="3"/>
      <c r="C169" s="15"/>
      <c r="D169" s="21"/>
      <c r="E169" s="24"/>
      <c r="F169" s="3"/>
      <c r="G169" s="15"/>
      <c r="H169" s="21"/>
    </row>
    <row r="170" spans="1:8" ht="23.25">
      <c r="A170" s="254"/>
      <c r="B170" s="254"/>
      <c r="C170" s="254"/>
      <c r="D170" s="254"/>
      <c r="E170" s="254"/>
      <c r="F170" s="254"/>
      <c r="G170" s="254"/>
      <c r="H170" s="254"/>
    </row>
    <row r="171" spans="1:8" ht="23.25">
      <c r="A171" s="254"/>
      <c r="B171" s="254"/>
      <c r="C171" s="254"/>
      <c r="D171" s="254"/>
      <c r="E171" s="254"/>
      <c r="F171" s="254"/>
      <c r="G171" s="254"/>
      <c r="H171" s="254"/>
    </row>
    <row r="172" spans="1:8" ht="23.25">
      <c r="A172" s="254"/>
      <c r="B172" s="254"/>
      <c r="C172" s="256"/>
      <c r="D172" s="256"/>
      <c r="E172" s="255"/>
      <c r="F172" s="254"/>
      <c r="G172" s="254"/>
      <c r="H172" s="254"/>
    </row>
    <row r="173" spans="1:8" ht="23.25">
      <c r="A173" s="254"/>
      <c r="B173" s="255"/>
      <c r="C173" s="254"/>
      <c r="D173" s="255"/>
      <c r="E173" s="255"/>
      <c r="F173" s="254"/>
      <c r="G173" s="11"/>
      <c r="H173" s="11"/>
    </row>
    <row r="174" spans="1:8" ht="23.25">
      <c r="A174" s="12"/>
      <c r="B174" s="3"/>
      <c r="C174" s="13"/>
      <c r="D174" s="21"/>
      <c r="E174" s="25"/>
      <c r="F174" s="3"/>
      <c r="G174" s="15"/>
      <c r="H174" s="21"/>
    </row>
    <row r="175" spans="1:8" ht="23.25">
      <c r="A175" s="15"/>
      <c r="B175" s="17"/>
      <c r="C175" s="15"/>
      <c r="D175" s="17"/>
      <c r="E175" s="3"/>
      <c r="F175" s="16"/>
      <c r="G175" s="15"/>
      <c r="H175" s="16"/>
    </row>
    <row r="176" spans="1:8" ht="23.25">
      <c r="A176" s="15"/>
      <c r="B176" s="17"/>
      <c r="C176" s="15"/>
      <c r="D176" s="17"/>
      <c r="E176" s="3"/>
      <c r="F176" s="16"/>
      <c r="G176" s="15"/>
      <c r="H176" s="16"/>
    </row>
    <row r="177" spans="1:8" ht="23.25">
      <c r="A177" s="15"/>
      <c r="B177" s="17"/>
      <c r="C177" s="22"/>
      <c r="D177" s="17"/>
      <c r="E177" s="3"/>
      <c r="F177" s="16"/>
      <c r="G177" s="22"/>
      <c r="H177" s="16"/>
    </row>
    <row r="178" spans="1:8" ht="23.25">
      <c r="A178" s="15"/>
      <c r="B178" s="17"/>
      <c r="C178" s="22"/>
      <c r="D178" s="17"/>
      <c r="E178" s="3"/>
      <c r="F178" s="16"/>
      <c r="G178" s="22"/>
      <c r="H178" s="16"/>
    </row>
    <row r="179" spans="1:8" ht="23.25">
      <c r="A179" s="15"/>
      <c r="B179" s="17"/>
      <c r="C179" s="15"/>
      <c r="D179" s="17"/>
      <c r="E179" s="3"/>
      <c r="F179" s="16"/>
      <c r="G179" s="22"/>
      <c r="H179" s="16"/>
    </row>
    <row r="180" spans="1:8" ht="23.25">
      <c r="A180" s="15"/>
      <c r="B180" s="17"/>
      <c r="C180" s="22"/>
      <c r="D180" s="17"/>
      <c r="E180" s="3"/>
      <c r="F180" s="16"/>
      <c r="G180" s="22"/>
      <c r="H180" s="16"/>
    </row>
    <row r="181" spans="1:8" ht="23.25">
      <c r="A181" s="22"/>
      <c r="B181" s="17"/>
      <c r="C181" s="22"/>
      <c r="D181" s="16"/>
      <c r="E181" s="3"/>
      <c r="F181" s="16"/>
      <c r="G181" s="22"/>
      <c r="H181" s="21"/>
    </row>
    <row r="182" spans="1:8" ht="23.25">
      <c r="A182" s="22"/>
      <c r="B182" s="17"/>
      <c r="C182" s="15"/>
      <c r="D182" s="17"/>
      <c r="E182" s="3"/>
      <c r="F182" s="16"/>
      <c r="G182" s="15"/>
      <c r="H182" s="16"/>
    </row>
    <row r="183" spans="1:8" ht="23.25">
      <c r="A183" s="15"/>
      <c r="B183" s="17"/>
      <c r="C183" s="22"/>
      <c r="D183" s="17"/>
      <c r="E183" s="3"/>
      <c r="F183" s="16"/>
      <c r="G183" s="22"/>
      <c r="H183" s="16"/>
    </row>
    <row r="184" spans="1:8" ht="23.25">
      <c r="A184" s="15"/>
      <c r="B184" s="17"/>
      <c r="C184" s="15"/>
      <c r="D184" s="17"/>
      <c r="E184" s="3"/>
      <c r="F184" s="16"/>
      <c r="G184" s="15"/>
      <c r="H184" s="21"/>
    </row>
    <row r="185" spans="1:8" ht="23.25">
      <c r="A185" s="17"/>
      <c r="B185" s="3"/>
      <c r="C185" s="15"/>
      <c r="D185" s="23"/>
      <c r="E185" s="3"/>
      <c r="F185" s="17"/>
      <c r="G185" s="15"/>
      <c r="H185" s="17"/>
    </row>
    <row r="186" spans="1:8" ht="23.25">
      <c r="A186" s="15"/>
      <c r="B186" s="17"/>
      <c r="C186" s="15"/>
      <c r="D186" s="16"/>
      <c r="E186" s="3"/>
      <c r="F186" s="3"/>
      <c r="G186" s="15"/>
      <c r="H186" s="17"/>
    </row>
    <row r="187" spans="1:8" ht="23.25">
      <c r="A187" s="3"/>
      <c r="B187" s="3"/>
      <c r="C187" s="15"/>
      <c r="D187" s="17"/>
      <c r="E187" s="3"/>
      <c r="F187" s="3"/>
      <c r="G187" s="15"/>
      <c r="H187" s="17"/>
    </row>
    <row r="188" spans="1:8" ht="23.25">
      <c r="A188" s="3"/>
      <c r="B188" s="3"/>
      <c r="C188" s="15"/>
      <c r="D188" s="23"/>
      <c r="E188" s="3"/>
      <c r="F188" s="3"/>
      <c r="G188" s="15"/>
      <c r="H188" s="17"/>
    </row>
    <row r="189" spans="1:8" ht="23.25">
      <c r="A189" s="3"/>
      <c r="B189" s="3"/>
      <c r="C189" s="15"/>
      <c r="D189" s="23"/>
      <c r="E189" s="3"/>
      <c r="F189" s="3"/>
      <c r="G189" s="15"/>
      <c r="H189" s="3"/>
    </row>
    <row r="190" spans="1:8" ht="23.25">
      <c r="A190" s="3"/>
      <c r="B190" s="3"/>
      <c r="C190" s="15"/>
      <c r="D190" s="23"/>
      <c r="E190" s="3"/>
      <c r="F190" s="3"/>
      <c r="G190" s="15"/>
      <c r="H190" s="3"/>
    </row>
    <row r="191" spans="1:8" ht="23.25">
      <c r="A191" s="3"/>
      <c r="B191" s="3"/>
      <c r="C191" s="15"/>
      <c r="D191" s="17"/>
      <c r="E191" s="3"/>
      <c r="F191" s="3"/>
      <c r="G191" s="15"/>
      <c r="H191" s="3"/>
    </row>
    <row r="192" spans="1:8" ht="23.25">
      <c r="A192" s="3"/>
      <c r="B192" s="3"/>
      <c r="C192" s="15"/>
      <c r="D192" s="17"/>
      <c r="E192" s="3"/>
      <c r="F192" s="3"/>
      <c r="G192" s="15"/>
      <c r="H192" s="17"/>
    </row>
    <row r="193" spans="1:8" ht="23.25">
      <c r="A193" s="3"/>
      <c r="B193" s="3"/>
      <c r="C193" s="26"/>
      <c r="D193" s="17"/>
      <c r="E193" s="3"/>
      <c r="F193" s="3"/>
      <c r="G193" s="15"/>
      <c r="H193" s="3"/>
    </row>
    <row r="194" spans="1:8" ht="23.25">
      <c r="A194" s="3"/>
      <c r="B194" s="3"/>
      <c r="C194" s="3"/>
      <c r="D194" s="3"/>
      <c r="E194" s="3"/>
      <c r="F194" s="3"/>
      <c r="G194" s="3"/>
      <c r="H194" s="3"/>
    </row>
    <row r="195" spans="1:8" ht="23.25">
      <c r="A195" s="3"/>
      <c r="B195" s="3"/>
      <c r="C195" s="3"/>
      <c r="D195" s="3"/>
      <c r="E195" s="3"/>
      <c r="F195" s="3"/>
      <c r="G195" s="3"/>
      <c r="H195" s="3"/>
    </row>
    <row r="196" spans="1:8" ht="23.25">
      <c r="A196" s="3"/>
      <c r="B196" s="3"/>
      <c r="C196" s="15"/>
      <c r="D196" s="3"/>
      <c r="E196" s="24"/>
      <c r="F196" s="3"/>
      <c r="G196" s="15"/>
      <c r="H196" s="17"/>
    </row>
    <row r="197" spans="1:8" ht="23.25">
      <c r="A197" s="3"/>
      <c r="B197" s="3"/>
      <c r="C197" s="15"/>
      <c r="D197" s="3"/>
      <c r="E197" s="17"/>
      <c r="F197" s="3"/>
      <c r="G197" s="15"/>
      <c r="H197" s="16"/>
    </row>
    <row r="198" spans="1:8" ht="23.25">
      <c r="A198" s="3"/>
      <c r="B198" s="3"/>
      <c r="C198" s="3"/>
      <c r="D198" s="3"/>
      <c r="E198" s="3"/>
      <c r="F198" s="3"/>
      <c r="G198" s="15"/>
      <c r="H198" s="3"/>
    </row>
    <row r="199" spans="1:8" ht="23.25">
      <c r="A199" s="3"/>
      <c r="B199" s="3"/>
      <c r="C199" s="3"/>
      <c r="D199" s="3"/>
      <c r="E199" s="17"/>
      <c r="F199" s="3"/>
      <c r="G199" s="15"/>
      <c r="H199" s="3"/>
    </row>
    <row r="200" spans="1:8" ht="23.25">
      <c r="A200" s="3"/>
      <c r="B200" s="3"/>
      <c r="C200" s="15"/>
      <c r="D200" s="21"/>
      <c r="E200" s="24"/>
      <c r="F200" s="3"/>
      <c r="G200" s="15"/>
      <c r="H200" s="21"/>
    </row>
    <row r="201" spans="1:8" ht="23.25">
      <c r="A201" s="3"/>
      <c r="B201" s="3"/>
      <c r="C201" s="3"/>
      <c r="D201" s="3"/>
      <c r="E201" s="3"/>
      <c r="F201" s="3"/>
      <c r="G201" s="3"/>
      <c r="H201" s="3"/>
    </row>
    <row r="202" spans="1:8" ht="23.25">
      <c r="A202" s="3"/>
      <c r="B202" s="3"/>
      <c r="C202" s="3"/>
      <c r="D202" s="3"/>
      <c r="E202" s="3"/>
      <c r="F202" s="3"/>
      <c r="G202" s="3"/>
      <c r="H202" s="3"/>
    </row>
    <row r="203" spans="1:8" ht="23.25">
      <c r="A203" s="3"/>
      <c r="B203" s="3"/>
      <c r="C203" s="3"/>
      <c r="D203" s="3"/>
      <c r="E203" s="3"/>
      <c r="F203" s="3"/>
      <c r="G203" s="3"/>
      <c r="H203" s="3"/>
    </row>
    <row r="204" spans="1:8" ht="23.25">
      <c r="A204" s="3"/>
      <c r="B204" s="3"/>
      <c r="C204" s="3"/>
      <c r="D204" s="3"/>
      <c r="E204" s="3"/>
      <c r="F204" s="3"/>
      <c r="G204" s="3"/>
      <c r="H204" s="3"/>
    </row>
    <row r="205" spans="1:8" ht="26.25">
      <c r="A205" s="3"/>
      <c r="B205" s="3"/>
      <c r="C205" s="3"/>
      <c r="D205" s="3"/>
      <c r="E205" s="10"/>
      <c r="F205" s="257"/>
      <c r="G205" s="257"/>
      <c r="H205" s="257"/>
    </row>
    <row r="206" spans="1:8" ht="23.25">
      <c r="A206" s="254"/>
      <c r="B206" s="254"/>
      <c r="C206" s="254"/>
      <c r="D206" s="254"/>
      <c r="E206" s="254"/>
      <c r="F206" s="254"/>
      <c r="G206" s="254"/>
      <c r="H206" s="254"/>
    </row>
    <row r="207" spans="1:8" ht="23.25">
      <c r="A207" s="254"/>
      <c r="B207" s="254"/>
      <c r="C207" s="254"/>
      <c r="D207" s="255"/>
      <c r="E207" s="255"/>
      <c r="F207" s="254"/>
      <c r="G207" s="254"/>
      <c r="H207" s="254"/>
    </row>
    <row r="208" spans="1:8" ht="23.25">
      <c r="A208" s="254"/>
      <c r="B208" s="255"/>
      <c r="C208" s="254"/>
      <c r="D208" s="255"/>
      <c r="E208" s="255"/>
      <c r="F208" s="254"/>
      <c r="G208" s="11"/>
      <c r="H208" s="11"/>
    </row>
    <row r="209" spans="1:8" ht="23.25">
      <c r="A209" s="12"/>
      <c r="B209" s="3"/>
      <c r="C209" s="13"/>
      <c r="D209" s="27"/>
      <c r="E209" s="14"/>
      <c r="F209" s="3"/>
      <c r="G209" s="15"/>
      <c r="H209" s="21"/>
    </row>
    <row r="210" spans="1:8" ht="23.25">
      <c r="A210" s="15"/>
      <c r="B210" s="3"/>
      <c r="C210" s="3"/>
      <c r="D210" s="3"/>
      <c r="E210" s="18"/>
      <c r="F210" s="19"/>
      <c r="G210" s="15"/>
      <c r="H210" s="21"/>
    </row>
    <row r="211" spans="1:8" ht="23.25">
      <c r="A211" s="15"/>
      <c r="B211" s="17"/>
      <c r="C211" s="15"/>
      <c r="D211" s="3"/>
      <c r="E211" s="3"/>
      <c r="F211" s="16"/>
      <c r="G211" s="15"/>
      <c r="H211" s="21"/>
    </row>
    <row r="212" spans="1:8" ht="23.25">
      <c r="A212" s="15"/>
      <c r="B212" s="17"/>
      <c r="C212" s="15"/>
      <c r="D212" s="17"/>
      <c r="E212" s="3"/>
      <c r="F212" s="16"/>
      <c r="G212" s="22"/>
      <c r="H212" s="16"/>
    </row>
    <row r="213" spans="1:8" ht="23.25">
      <c r="A213" s="15"/>
      <c r="B213" s="17"/>
      <c r="C213" s="22"/>
      <c r="D213" s="3"/>
      <c r="E213" s="3"/>
      <c r="F213" s="16"/>
      <c r="G213" s="22"/>
      <c r="H213" s="21"/>
    </row>
    <row r="214" spans="1:8" ht="23.25">
      <c r="A214" s="15"/>
      <c r="B214" s="17"/>
      <c r="C214" s="15"/>
      <c r="D214" s="3"/>
      <c r="E214" s="3"/>
      <c r="F214" s="16"/>
      <c r="G214" s="22"/>
      <c r="H214" s="16"/>
    </row>
    <row r="215" spans="1:8" ht="23.25">
      <c r="A215" s="15"/>
      <c r="B215" s="3"/>
      <c r="C215" s="20"/>
      <c r="D215" s="3"/>
      <c r="E215" s="3"/>
      <c r="F215" s="16"/>
      <c r="G215" s="20"/>
      <c r="H215" s="21"/>
    </row>
    <row r="216" spans="1:8" ht="23.25">
      <c r="A216" s="20"/>
      <c r="B216" s="3"/>
      <c r="C216" s="20"/>
      <c r="D216" s="3"/>
      <c r="E216" s="3"/>
      <c r="F216" s="16"/>
      <c r="G216" s="20"/>
      <c r="H216" s="21"/>
    </row>
    <row r="217" spans="1:8" ht="23.25">
      <c r="A217" s="20"/>
      <c r="B217" s="3"/>
      <c r="C217" s="15"/>
      <c r="D217" s="3"/>
      <c r="E217" s="3"/>
      <c r="F217" s="16"/>
      <c r="G217" s="22"/>
      <c r="H217" s="21"/>
    </row>
    <row r="218" spans="1:8" ht="23.25">
      <c r="A218" s="22"/>
      <c r="B218" s="3"/>
      <c r="C218" s="20"/>
      <c r="D218" s="3"/>
      <c r="E218" s="3"/>
      <c r="F218" s="16"/>
      <c r="G218" s="20"/>
      <c r="H218" s="21"/>
    </row>
    <row r="219" spans="1:8" ht="23.25">
      <c r="A219" s="15"/>
      <c r="B219" s="17"/>
      <c r="C219" s="20"/>
      <c r="D219" s="3"/>
      <c r="E219" s="3"/>
      <c r="F219" s="16"/>
      <c r="G219" s="20"/>
      <c r="H219" s="21"/>
    </row>
    <row r="220" spans="1:8" ht="23.25">
      <c r="A220" s="15"/>
      <c r="B220" s="3"/>
      <c r="C220" s="15"/>
      <c r="D220" s="3"/>
      <c r="E220" s="3"/>
      <c r="F220" s="19"/>
      <c r="G220" s="15"/>
      <c r="H220" s="21"/>
    </row>
    <row r="221" spans="1:8" ht="23.25">
      <c r="A221" s="3"/>
      <c r="B221" s="3"/>
      <c r="C221" s="15"/>
      <c r="D221" s="17"/>
      <c r="E221" s="3"/>
      <c r="F221" s="3"/>
      <c r="G221" s="15"/>
      <c r="H221" s="17"/>
    </row>
    <row r="222" spans="1:8" ht="23.25">
      <c r="A222" s="3"/>
      <c r="B222" s="3"/>
      <c r="C222" s="15"/>
      <c r="D222" s="21"/>
      <c r="E222" s="3"/>
      <c r="F222" s="3"/>
      <c r="G222" s="15"/>
      <c r="H222" s="3"/>
    </row>
    <row r="223" spans="1:8" ht="23.25">
      <c r="A223" s="3"/>
      <c r="B223" s="3"/>
      <c r="C223" s="15"/>
      <c r="D223" s="17"/>
      <c r="E223" s="3"/>
      <c r="F223" s="3"/>
      <c r="G223" s="22"/>
      <c r="H223" s="23"/>
    </row>
    <row r="224" spans="1:8" ht="23.25">
      <c r="A224" s="3"/>
      <c r="B224" s="3"/>
      <c r="C224" s="15"/>
      <c r="D224" s="23"/>
      <c r="E224" s="3"/>
      <c r="F224" s="3"/>
      <c r="G224" s="17"/>
      <c r="H224" s="3"/>
    </row>
    <row r="225" spans="1:8" ht="23.25">
      <c r="A225" s="3"/>
      <c r="B225" s="3"/>
      <c r="C225" s="15"/>
      <c r="D225" s="23"/>
      <c r="E225" s="3"/>
      <c r="F225" s="3"/>
      <c r="G225" s="3"/>
      <c r="H225" s="3"/>
    </row>
    <row r="226" spans="1:8" ht="23.25">
      <c r="A226" s="3"/>
      <c r="B226" s="3"/>
      <c r="C226" s="15"/>
      <c r="D226" s="23"/>
      <c r="E226" s="3"/>
      <c r="F226" s="3"/>
      <c r="G226" s="3"/>
      <c r="H226" s="3"/>
    </row>
    <row r="227" spans="1:8" ht="23.25">
      <c r="A227" s="3"/>
      <c r="B227" s="3"/>
      <c r="C227" s="15"/>
      <c r="D227" s="23"/>
      <c r="E227" s="3"/>
      <c r="F227" s="3"/>
      <c r="G227" s="3"/>
      <c r="H227" s="3"/>
    </row>
    <row r="228" spans="1:8" ht="23.25">
      <c r="A228" s="3"/>
      <c r="B228" s="3"/>
      <c r="C228" s="3"/>
      <c r="D228" s="3"/>
      <c r="E228" s="3"/>
      <c r="F228" s="3"/>
      <c r="G228" s="3"/>
      <c r="H228" s="3"/>
    </row>
    <row r="229" spans="1:8" ht="23.25">
      <c r="A229" s="3"/>
      <c r="B229" s="3"/>
      <c r="C229" s="3"/>
      <c r="D229" s="3"/>
      <c r="E229" s="3"/>
      <c r="F229" s="3"/>
      <c r="G229" s="3"/>
      <c r="H229" s="3"/>
    </row>
    <row r="230" spans="1:8" ht="23.25">
      <c r="A230" s="3"/>
      <c r="B230" s="3"/>
      <c r="C230" s="3"/>
      <c r="D230" s="3"/>
      <c r="E230" s="3"/>
      <c r="F230" s="3"/>
      <c r="G230" s="3"/>
      <c r="H230" s="3"/>
    </row>
    <row r="231" spans="1:8" ht="23.25">
      <c r="A231" s="3"/>
      <c r="B231" s="3"/>
      <c r="C231" s="3"/>
      <c r="D231" s="3"/>
      <c r="E231" s="3"/>
      <c r="F231" s="3"/>
      <c r="G231" s="3"/>
      <c r="H231" s="3"/>
    </row>
    <row r="232" spans="1:8" ht="23.25">
      <c r="A232" s="3"/>
      <c r="B232" s="3"/>
      <c r="C232" s="15"/>
      <c r="D232" s="3"/>
      <c r="E232" s="3"/>
      <c r="F232" s="3"/>
      <c r="G232" s="15"/>
      <c r="H232" s="23"/>
    </row>
    <row r="233" spans="1:8" ht="23.25">
      <c r="A233" s="3"/>
      <c r="B233" s="3"/>
      <c r="C233" s="15"/>
      <c r="D233" s="21"/>
      <c r="E233" s="24"/>
      <c r="F233" s="3"/>
      <c r="G233" s="15"/>
      <c r="H233" s="21"/>
    </row>
    <row r="234" spans="1:8" ht="23.25">
      <c r="A234" s="254"/>
      <c r="B234" s="254"/>
      <c r="C234" s="254"/>
      <c r="D234" s="254"/>
      <c r="E234" s="254"/>
      <c r="F234" s="254"/>
      <c r="G234" s="254"/>
      <c r="H234" s="254"/>
    </row>
    <row r="235" spans="1:8" ht="23.25">
      <c r="A235" s="254"/>
      <c r="B235" s="254"/>
      <c r="C235" s="254"/>
      <c r="D235" s="254"/>
      <c r="E235" s="254"/>
      <c r="F235" s="254"/>
      <c r="G235" s="254"/>
      <c r="H235" s="254"/>
    </row>
    <row r="236" spans="1:8" ht="23.25">
      <c r="A236" s="254"/>
      <c r="B236" s="254"/>
      <c r="C236" s="256"/>
      <c r="D236" s="256"/>
      <c r="E236" s="255"/>
      <c r="F236" s="254"/>
      <c r="G236" s="254"/>
      <c r="H236" s="254"/>
    </row>
    <row r="237" spans="1:8" ht="23.25">
      <c r="A237" s="254"/>
      <c r="B237" s="255"/>
      <c r="C237" s="254"/>
      <c r="D237" s="255"/>
      <c r="E237" s="255"/>
      <c r="F237" s="254"/>
      <c r="G237" s="11"/>
      <c r="H237" s="11"/>
    </row>
    <row r="238" spans="1:8" ht="23.25">
      <c r="A238" s="12"/>
      <c r="B238" s="3"/>
      <c r="C238" s="13"/>
      <c r="D238" s="21"/>
      <c r="E238" s="25"/>
      <c r="F238" s="3"/>
      <c r="G238" s="15"/>
      <c r="H238" s="21"/>
    </row>
    <row r="239" spans="1:8" ht="23.25">
      <c r="A239" s="15"/>
      <c r="B239" s="17"/>
      <c r="C239" s="15"/>
      <c r="D239" s="17"/>
      <c r="E239" s="3"/>
      <c r="F239" s="16"/>
      <c r="G239" s="15"/>
      <c r="H239" s="16"/>
    </row>
    <row r="240" spans="1:8" ht="23.25">
      <c r="A240" s="15"/>
      <c r="B240" s="17"/>
      <c r="C240" s="15"/>
      <c r="D240" s="17"/>
      <c r="E240" s="3"/>
      <c r="F240" s="16"/>
      <c r="G240" s="15"/>
      <c r="H240" s="16"/>
    </row>
    <row r="241" spans="1:8" ht="23.25">
      <c r="A241" s="15"/>
      <c r="B241" s="17"/>
      <c r="C241" s="22"/>
      <c r="D241" s="17"/>
      <c r="E241" s="3"/>
      <c r="F241" s="16"/>
      <c r="G241" s="22"/>
      <c r="H241" s="16"/>
    </row>
    <row r="242" spans="1:8" ht="23.25">
      <c r="A242" s="15"/>
      <c r="B242" s="17"/>
      <c r="C242" s="22"/>
      <c r="D242" s="17"/>
      <c r="E242" s="3"/>
      <c r="F242" s="16"/>
      <c r="G242" s="22"/>
      <c r="H242" s="16"/>
    </row>
    <row r="243" spans="1:8" ht="23.25">
      <c r="A243" s="15"/>
      <c r="B243" s="17"/>
      <c r="C243" s="15"/>
      <c r="D243" s="17"/>
      <c r="E243" s="3"/>
      <c r="F243" s="16"/>
      <c r="G243" s="22"/>
      <c r="H243" s="16"/>
    </row>
    <row r="244" spans="1:8" ht="23.25">
      <c r="A244" s="15"/>
      <c r="B244" s="17"/>
      <c r="C244" s="22"/>
      <c r="D244" s="17"/>
      <c r="E244" s="3"/>
      <c r="F244" s="16"/>
      <c r="G244" s="22"/>
      <c r="H244" s="16"/>
    </row>
    <row r="245" spans="1:8" ht="23.25">
      <c r="A245" s="22"/>
      <c r="B245" s="17"/>
      <c r="C245" s="22"/>
      <c r="D245" s="21"/>
      <c r="E245" s="3"/>
      <c r="F245" s="16"/>
      <c r="G245" s="22"/>
      <c r="H245" s="21"/>
    </row>
    <row r="246" spans="1:8" ht="23.25">
      <c r="A246" s="22"/>
      <c r="B246" s="17"/>
      <c r="C246" s="15"/>
      <c r="D246" s="17"/>
      <c r="E246" s="3"/>
      <c r="F246" s="16"/>
      <c r="G246" s="15"/>
      <c r="H246" s="16"/>
    </row>
    <row r="247" spans="1:8" ht="23.25">
      <c r="A247" s="15"/>
      <c r="B247" s="17"/>
      <c r="C247" s="22"/>
      <c r="D247" s="17"/>
      <c r="E247" s="3"/>
      <c r="F247" s="16"/>
      <c r="G247" s="22"/>
      <c r="H247" s="16"/>
    </row>
    <row r="248" spans="1:8" ht="23.25">
      <c r="A248" s="15"/>
      <c r="B248" s="3"/>
      <c r="C248" s="15"/>
      <c r="D248" s="3"/>
      <c r="E248" s="3"/>
      <c r="F248" s="16"/>
      <c r="G248" s="15"/>
      <c r="H248" s="21"/>
    </row>
    <row r="249" spans="1:8" ht="23.25">
      <c r="A249" s="17"/>
      <c r="B249" s="3"/>
      <c r="C249" s="15"/>
      <c r="D249" s="23"/>
      <c r="E249" s="3"/>
      <c r="F249" s="17"/>
      <c r="G249" s="15"/>
      <c r="H249" s="17"/>
    </row>
    <row r="250" spans="1:8" ht="23.25">
      <c r="A250" s="15"/>
      <c r="B250" s="3"/>
      <c r="C250" s="15"/>
      <c r="D250" s="21"/>
      <c r="E250" s="3"/>
      <c r="F250" s="3"/>
      <c r="G250" s="15"/>
      <c r="H250" s="17"/>
    </row>
    <row r="251" spans="1:8" ht="23.25">
      <c r="A251" s="3"/>
      <c r="B251" s="3"/>
      <c r="C251" s="15"/>
      <c r="D251" s="17"/>
      <c r="E251" s="3"/>
      <c r="F251" s="3"/>
      <c r="G251" s="15"/>
      <c r="H251" s="17"/>
    </row>
    <row r="252" spans="1:8" ht="23.25">
      <c r="A252" s="3"/>
      <c r="B252" s="3"/>
      <c r="C252" s="15"/>
      <c r="D252" s="23"/>
      <c r="E252" s="3"/>
      <c r="F252" s="3"/>
      <c r="G252" s="15"/>
      <c r="H252" s="17"/>
    </row>
    <row r="253" spans="1:8" ht="23.25">
      <c r="A253" s="3"/>
      <c r="B253" s="3"/>
      <c r="C253" s="15"/>
      <c r="D253" s="23"/>
      <c r="E253" s="3"/>
      <c r="F253" s="3"/>
      <c r="G253" s="15"/>
      <c r="H253" s="3"/>
    </row>
    <row r="254" spans="1:8" ht="23.25">
      <c r="A254" s="3"/>
      <c r="B254" s="3"/>
      <c r="C254" s="15"/>
      <c r="D254" s="23"/>
      <c r="E254" s="3"/>
      <c r="F254" s="3"/>
      <c r="G254" s="15"/>
      <c r="H254" s="3"/>
    </row>
    <row r="255" spans="1:8" ht="23.25">
      <c r="A255" s="3"/>
      <c r="B255" s="3"/>
      <c r="C255" s="15"/>
      <c r="D255" s="17"/>
      <c r="E255" s="3"/>
      <c r="F255" s="3"/>
      <c r="G255" s="15"/>
      <c r="H255" s="3"/>
    </row>
    <row r="256" spans="1:8" ht="23.25">
      <c r="A256" s="3"/>
      <c r="B256" s="3"/>
      <c r="C256" s="15"/>
      <c r="D256" s="17"/>
      <c r="E256" s="3"/>
      <c r="F256" s="3"/>
      <c r="G256" s="15"/>
      <c r="H256" s="17"/>
    </row>
    <row r="257" spans="1:8" ht="23.25">
      <c r="A257" s="3"/>
      <c r="B257" s="3"/>
      <c r="C257" s="3"/>
      <c r="D257" s="3"/>
      <c r="E257" s="3"/>
      <c r="F257" s="3"/>
      <c r="G257" s="15"/>
      <c r="H257" s="3"/>
    </row>
    <row r="258" spans="1:8" ht="23.25">
      <c r="A258" s="3"/>
      <c r="B258" s="3"/>
      <c r="C258" s="3"/>
      <c r="D258" s="3"/>
      <c r="E258" s="3"/>
      <c r="F258" s="3"/>
      <c r="G258" s="3"/>
      <c r="H258" s="3"/>
    </row>
    <row r="259" spans="1:8" ht="23.25">
      <c r="A259" s="3"/>
      <c r="B259" s="3"/>
      <c r="C259" s="3"/>
      <c r="D259" s="3"/>
      <c r="E259" s="3"/>
      <c r="F259" s="3"/>
      <c r="G259" s="3"/>
      <c r="H259" s="3"/>
    </row>
    <row r="260" spans="1:8" ht="23.25">
      <c r="A260" s="3"/>
      <c r="B260" s="3"/>
      <c r="C260" s="15"/>
      <c r="D260" s="3"/>
      <c r="E260" s="24"/>
      <c r="F260" s="3"/>
      <c r="G260" s="15"/>
      <c r="H260" s="17"/>
    </row>
    <row r="261" spans="1:8" ht="23.25">
      <c r="A261" s="3"/>
      <c r="B261" s="3"/>
      <c r="C261" s="15"/>
      <c r="D261" s="3"/>
      <c r="E261" s="17"/>
      <c r="F261" s="3"/>
      <c r="G261" s="15"/>
      <c r="H261" s="16"/>
    </row>
    <row r="262" spans="1:8" ht="23.25">
      <c r="A262" s="3"/>
      <c r="B262" s="3"/>
      <c r="C262" s="3"/>
      <c r="D262" s="3"/>
      <c r="E262" s="3"/>
      <c r="F262" s="3"/>
      <c r="G262" s="15"/>
      <c r="H262" s="3"/>
    </row>
    <row r="263" spans="1:8" ht="23.25">
      <c r="A263" s="3"/>
      <c r="B263" s="3"/>
      <c r="C263" s="3"/>
      <c r="D263" s="3"/>
      <c r="E263" s="17"/>
      <c r="F263" s="3"/>
      <c r="G263" s="15"/>
      <c r="H263" s="3"/>
    </row>
    <row r="264" spans="1:8" ht="23.25">
      <c r="A264" s="3"/>
      <c r="B264" s="3"/>
      <c r="C264" s="15"/>
      <c r="D264" s="3"/>
      <c r="E264" s="24"/>
      <c r="F264" s="3"/>
      <c r="G264" s="15"/>
      <c r="H264" s="3"/>
    </row>
    <row r="265" spans="1:8" ht="23.25">
      <c r="A265" s="3"/>
      <c r="B265" s="3"/>
      <c r="C265" s="3"/>
      <c r="D265" s="3"/>
      <c r="E265" s="3"/>
      <c r="F265" s="3"/>
      <c r="G265" s="3"/>
      <c r="H265" s="3"/>
    </row>
    <row r="266" spans="1:8" ht="23.25">
      <c r="A266" s="3"/>
      <c r="B266" s="3"/>
      <c r="C266" s="3"/>
      <c r="D266" s="3"/>
      <c r="E266" s="3"/>
      <c r="F266" s="3"/>
      <c r="G266" s="3"/>
      <c r="H266" s="3"/>
    </row>
    <row r="267" spans="1:8" ht="23.25">
      <c r="A267" s="3"/>
      <c r="B267" s="3"/>
      <c r="C267" s="3"/>
      <c r="D267" s="3"/>
      <c r="E267" s="3"/>
      <c r="F267" s="3"/>
      <c r="G267" s="3"/>
      <c r="H267" s="3"/>
    </row>
    <row r="268" spans="1:8" ht="23.25">
      <c r="A268" s="3"/>
      <c r="B268" s="3"/>
      <c r="C268" s="3"/>
      <c r="D268" s="3"/>
      <c r="E268" s="3"/>
      <c r="F268" s="3"/>
      <c r="G268" s="3"/>
      <c r="H268" s="3"/>
    </row>
    <row r="269" spans="1:8" ht="26.25">
      <c r="A269" s="3"/>
      <c r="B269" s="3"/>
      <c r="C269" s="3"/>
      <c r="D269" s="3"/>
      <c r="E269" s="10"/>
      <c r="F269" s="257"/>
      <c r="G269" s="257"/>
      <c r="H269" s="257"/>
    </row>
    <row r="270" spans="1:8" ht="23.25">
      <c r="A270" s="254"/>
      <c r="B270" s="254"/>
      <c r="C270" s="254"/>
      <c r="D270" s="254"/>
      <c r="E270" s="254"/>
      <c r="F270" s="254"/>
      <c r="G270" s="254"/>
      <c r="H270" s="254"/>
    </row>
    <row r="271" spans="1:8" ht="23.25">
      <c r="A271" s="254"/>
      <c r="B271" s="254"/>
      <c r="C271" s="254"/>
      <c r="D271" s="255"/>
      <c r="E271" s="255"/>
      <c r="F271" s="254"/>
      <c r="G271" s="254"/>
      <c r="H271" s="254"/>
    </row>
    <row r="272" spans="1:8" ht="23.25">
      <c r="A272" s="254"/>
      <c r="B272" s="255"/>
      <c r="C272" s="254"/>
      <c r="D272" s="255"/>
      <c r="E272" s="255"/>
      <c r="F272" s="254"/>
      <c r="G272" s="11"/>
      <c r="H272" s="11"/>
    </row>
    <row r="273" spans="1:8" ht="23.25">
      <c r="A273" s="12"/>
      <c r="B273" s="3"/>
      <c r="C273" s="13"/>
      <c r="D273" s="27"/>
      <c r="E273" s="14"/>
      <c r="F273" s="3"/>
      <c r="G273" s="15"/>
      <c r="H273" s="21"/>
    </row>
    <row r="274" spans="1:8" ht="23.25">
      <c r="A274" s="15"/>
      <c r="B274" s="3"/>
      <c r="C274" s="3"/>
      <c r="D274" s="3"/>
      <c r="E274" s="18"/>
      <c r="F274" s="19"/>
      <c r="G274" s="15"/>
      <c r="H274" s="21"/>
    </row>
    <row r="275" spans="1:8" ht="23.25">
      <c r="A275" s="15"/>
      <c r="B275" s="17"/>
      <c r="C275" s="15"/>
      <c r="D275" s="3"/>
      <c r="E275" s="3"/>
      <c r="F275" s="16"/>
      <c r="G275" s="15"/>
      <c r="H275" s="21"/>
    </row>
    <row r="276" spans="1:8" ht="23.25">
      <c r="A276" s="15"/>
      <c r="B276" s="17"/>
      <c r="C276" s="15"/>
      <c r="D276" s="23"/>
      <c r="E276" s="3"/>
      <c r="F276" s="16"/>
      <c r="G276" s="22"/>
      <c r="H276" s="21"/>
    </row>
    <row r="277" spans="1:8" ht="23.25">
      <c r="A277" s="15"/>
      <c r="B277" s="17"/>
      <c r="C277" s="22"/>
      <c r="D277" s="3"/>
      <c r="E277" s="3"/>
      <c r="F277" s="16"/>
      <c r="G277" s="22"/>
      <c r="H277" s="21"/>
    </row>
    <row r="278" spans="1:8" ht="23.25">
      <c r="A278" s="15"/>
      <c r="B278" s="17"/>
      <c r="C278" s="15"/>
      <c r="D278" s="3"/>
      <c r="E278" s="3"/>
      <c r="F278" s="16"/>
      <c r="G278" s="22"/>
      <c r="H278" s="16"/>
    </row>
    <row r="279" spans="1:8" ht="23.25">
      <c r="A279" s="15"/>
      <c r="B279" s="3"/>
      <c r="C279" s="22"/>
      <c r="D279" s="17"/>
      <c r="E279" s="3"/>
      <c r="F279" s="16"/>
      <c r="G279" s="22"/>
      <c r="H279" s="16"/>
    </row>
    <row r="280" spans="1:8" ht="23.25">
      <c r="A280" s="20"/>
      <c r="B280" s="3"/>
      <c r="C280" s="22"/>
      <c r="D280" s="3"/>
      <c r="E280" s="3"/>
      <c r="F280" s="16"/>
      <c r="G280" s="20"/>
      <c r="H280" s="21"/>
    </row>
    <row r="281" spans="1:8" ht="23.25">
      <c r="A281" s="20"/>
      <c r="B281" s="3"/>
      <c r="C281" s="15"/>
      <c r="D281" s="3"/>
      <c r="E281" s="3"/>
      <c r="F281" s="16"/>
      <c r="G281" s="22"/>
      <c r="H281" s="21"/>
    </row>
    <row r="282" spans="1:8" ht="23.25">
      <c r="A282" s="22"/>
      <c r="B282" s="3"/>
      <c r="C282" s="20"/>
      <c r="D282" s="3"/>
      <c r="E282" s="3"/>
      <c r="F282" s="16"/>
      <c r="G282" s="20"/>
      <c r="H282" s="21"/>
    </row>
    <row r="283" spans="1:8" ht="23.25">
      <c r="A283" s="15"/>
      <c r="B283" s="17"/>
      <c r="C283" s="22"/>
      <c r="D283" s="17"/>
      <c r="E283" s="3"/>
      <c r="F283" s="16"/>
      <c r="G283" s="20"/>
      <c r="H283" s="21"/>
    </row>
    <row r="284" spans="1:8" ht="23.25">
      <c r="A284" s="15"/>
      <c r="B284" s="3"/>
      <c r="C284" s="15"/>
      <c r="D284" s="3"/>
      <c r="E284" s="3"/>
      <c r="F284" s="19"/>
      <c r="G284" s="15"/>
      <c r="H284" s="21"/>
    </row>
    <row r="285" spans="1:8" ht="23.25">
      <c r="A285" s="3"/>
      <c r="B285" s="3"/>
      <c r="C285" s="15"/>
      <c r="D285" s="17"/>
      <c r="E285" s="3"/>
      <c r="F285" s="3"/>
      <c r="G285" s="15"/>
      <c r="H285" s="17"/>
    </row>
    <row r="286" spans="1:8" ht="23.25">
      <c r="A286" s="3"/>
      <c r="B286" s="3"/>
      <c r="C286" s="15"/>
      <c r="D286" s="21"/>
      <c r="E286" s="3"/>
      <c r="F286" s="3"/>
      <c r="G286" s="15"/>
      <c r="H286" s="3"/>
    </row>
    <row r="287" spans="1:8" ht="23.25">
      <c r="A287" s="3"/>
      <c r="B287" s="3"/>
      <c r="C287" s="15"/>
      <c r="D287" s="17"/>
      <c r="E287" s="3"/>
      <c r="F287" s="3"/>
      <c r="G287" s="22"/>
      <c r="H287" s="23"/>
    </row>
    <row r="288" spans="1:8" ht="23.25">
      <c r="A288" s="3"/>
      <c r="B288" s="3"/>
      <c r="C288" s="15"/>
      <c r="D288" s="23"/>
      <c r="E288" s="3"/>
      <c r="F288" s="3"/>
      <c r="G288" s="17"/>
      <c r="H288" s="3"/>
    </row>
    <row r="289" spans="1:8" ht="23.25">
      <c r="A289" s="3"/>
      <c r="B289" s="3"/>
      <c r="C289" s="15"/>
      <c r="D289" s="23"/>
      <c r="E289" s="3"/>
      <c r="F289" s="3"/>
      <c r="G289" s="3"/>
      <c r="H289" s="3"/>
    </row>
    <row r="290" spans="1:8" ht="23.25">
      <c r="A290" s="3"/>
      <c r="B290" s="3"/>
      <c r="C290" s="15"/>
      <c r="D290" s="23"/>
      <c r="E290" s="3"/>
      <c r="F290" s="3"/>
      <c r="G290" s="3"/>
      <c r="H290" s="3"/>
    </row>
    <row r="291" spans="1:8" ht="23.25">
      <c r="A291" s="3"/>
      <c r="B291" s="3"/>
      <c r="C291" s="15"/>
      <c r="D291" s="23"/>
      <c r="E291" s="3"/>
      <c r="F291" s="3"/>
      <c r="G291" s="3"/>
      <c r="H291" s="3"/>
    </row>
    <row r="292" spans="1:8" ht="23.25">
      <c r="A292" s="3"/>
      <c r="B292" s="3"/>
      <c r="C292" s="3"/>
      <c r="D292" s="3"/>
      <c r="E292" s="3"/>
      <c r="F292" s="3"/>
      <c r="G292" s="3"/>
      <c r="H292" s="3"/>
    </row>
    <row r="293" spans="1:8" ht="23.25">
      <c r="A293" s="3"/>
      <c r="B293" s="3"/>
      <c r="C293" s="3"/>
      <c r="D293" s="3"/>
      <c r="E293" s="3"/>
      <c r="F293" s="3"/>
      <c r="G293" s="3"/>
      <c r="H293" s="3"/>
    </row>
    <row r="294" spans="1:8" ht="23.25">
      <c r="A294" s="3"/>
      <c r="B294" s="3"/>
      <c r="C294" s="3"/>
      <c r="D294" s="3"/>
      <c r="E294" s="3"/>
      <c r="F294" s="3"/>
      <c r="G294" s="3"/>
      <c r="H294" s="3"/>
    </row>
    <row r="295" spans="1:8" ht="23.25">
      <c r="A295" s="3"/>
      <c r="B295" s="3"/>
      <c r="C295" s="3"/>
      <c r="D295" s="3"/>
      <c r="E295" s="3"/>
      <c r="F295" s="3"/>
      <c r="G295" s="3"/>
      <c r="H295" s="3"/>
    </row>
    <row r="296" spans="1:8" ht="23.25">
      <c r="A296" s="3"/>
      <c r="B296" s="3"/>
      <c r="C296" s="15"/>
      <c r="D296" s="3"/>
      <c r="E296" s="3"/>
      <c r="F296" s="3"/>
      <c r="G296" s="15"/>
      <c r="H296" s="23"/>
    </row>
    <row r="297" spans="1:8" ht="23.25">
      <c r="A297" s="3"/>
      <c r="B297" s="3"/>
      <c r="C297" s="15"/>
      <c r="D297" s="21"/>
      <c r="E297" s="24"/>
      <c r="F297" s="3"/>
      <c r="G297" s="15"/>
      <c r="H297" s="21"/>
    </row>
    <row r="298" spans="1:8" ht="23.25">
      <c r="A298" s="254"/>
      <c r="B298" s="254"/>
      <c r="C298" s="254"/>
      <c r="D298" s="254"/>
      <c r="E298" s="254"/>
      <c r="F298" s="254"/>
      <c r="G298" s="254"/>
      <c r="H298" s="254"/>
    </row>
    <row r="299" spans="1:8" ht="23.25">
      <c r="A299" s="254"/>
      <c r="B299" s="254"/>
      <c r="C299" s="254"/>
      <c r="D299" s="254"/>
      <c r="E299" s="254"/>
      <c r="F299" s="254"/>
      <c r="G299" s="254"/>
      <c r="H299" s="254"/>
    </row>
    <row r="300" spans="1:8" ht="23.25">
      <c r="A300" s="254"/>
      <c r="B300" s="254"/>
      <c r="C300" s="256"/>
      <c r="D300" s="256"/>
      <c r="E300" s="255"/>
      <c r="F300" s="254"/>
      <c r="G300" s="254"/>
      <c r="H300" s="254"/>
    </row>
    <row r="301" spans="1:8" ht="23.25">
      <c r="A301" s="254"/>
      <c r="B301" s="255"/>
      <c r="C301" s="254"/>
      <c r="D301" s="255"/>
      <c r="E301" s="255"/>
      <c r="F301" s="254"/>
      <c r="G301" s="11"/>
      <c r="H301" s="11"/>
    </row>
    <row r="302" spans="1:8" ht="23.25">
      <c r="A302" s="12"/>
      <c r="B302" s="3"/>
      <c r="C302" s="13"/>
      <c r="D302" s="21"/>
      <c r="E302" s="25"/>
      <c r="F302" s="3"/>
      <c r="G302" s="15"/>
      <c r="H302" s="21"/>
    </row>
    <row r="303" spans="1:8" ht="23.25">
      <c r="A303" s="15"/>
      <c r="B303" s="17"/>
      <c r="C303" s="15"/>
      <c r="D303" s="17"/>
      <c r="E303" s="3"/>
      <c r="F303" s="16"/>
      <c r="G303" s="15"/>
      <c r="H303" s="16"/>
    </row>
    <row r="304" spans="1:8" ht="23.25">
      <c r="A304" s="15"/>
      <c r="B304" s="17"/>
      <c r="C304" s="15"/>
      <c r="D304" s="17"/>
      <c r="E304" s="3"/>
      <c r="F304" s="16"/>
      <c r="G304" s="15"/>
      <c r="H304" s="16"/>
    </row>
    <row r="305" spans="1:8" ht="23.25">
      <c r="A305" s="15"/>
      <c r="B305" s="17"/>
      <c r="C305" s="22"/>
      <c r="D305" s="17"/>
      <c r="E305" s="3"/>
      <c r="F305" s="16"/>
      <c r="G305" s="22"/>
      <c r="H305" s="16"/>
    </row>
    <row r="306" spans="1:8" ht="23.25">
      <c r="A306" s="15"/>
      <c r="B306" s="17"/>
      <c r="C306" s="22"/>
      <c r="D306" s="17"/>
      <c r="E306" s="3"/>
      <c r="F306" s="16"/>
      <c r="G306" s="22"/>
      <c r="H306" s="16"/>
    </row>
    <row r="307" spans="1:8" ht="23.25">
      <c r="A307" s="15"/>
      <c r="B307" s="17"/>
      <c r="C307" s="15"/>
      <c r="D307" s="17"/>
      <c r="E307" s="3"/>
      <c r="F307" s="16"/>
      <c r="G307" s="22"/>
      <c r="H307" s="16"/>
    </row>
    <row r="308" spans="1:8" ht="23.25">
      <c r="A308" s="15"/>
      <c r="B308" s="17"/>
      <c r="C308" s="22"/>
      <c r="D308" s="17"/>
      <c r="E308" s="3"/>
      <c r="F308" s="16"/>
      <c r="G308" s="22"/>
      <c r="H308" s="16"/>
    </row>
    <row r="309" spans="1:8" ht="23.25">
      <c r="A309" s="22"/>
      <c r="B309" s="17"/>
      <c r="C309" s="22"/>
      <c r="D309" s="21"/>
      <c r="E309" s="3"/>
      <c r="F309" s="16"/>
      <c r="G309" s="22"/>
      <c r="H309" s="21"/>
    </row>
    <row r="310" spans="1:8" ht="23.25">
      <c r="A310" s="22"/>
      <c r="B310" s="17"/>
      <c r="C310" s="15"/>
      <c r="D310" s="17"/>
      <c r="E310" s="3"/>
      <c r="F310" s="16"/>
      <c r="G310" s="15"/>
      <c r="H310" s="16"/>
    </row>
    <row r="311" spans="1:8" ht="23.25">
      <c r="A311" s="15"/>
      <c r="B311" s="17"/>
      <c r="C311" s="22"/>
      <c r="D311" s="17"/>
      <c r="E311" s="3"/>
      <c r="F311" s="16"/>
      <c r="G311" s="22"/>
      <c r="H311" s="16"/>
    </row>
    <row r="312" spans="1:8" ht="23.25">
      <c r="A312" s="15"/>
      <c r="B312" s="3"/>
      <c r="C312" s="15"/>
      <c r="D312" s="3"/>
      <c r="E312" s="3"/>
      <c r="F312" s="16"/>
      <c r="G312" s="15"/>
      <c r="H312" s="16"/>
    </row>
    <row r="313" spans="1:8" ht="23.25">
      <c r="A313" s="17"/>
      <c r="B313" s="3"/>
      <c r="C313" s="15"/>
      <c r="D313" s="23"/>
      <c r="E313" s="3"/>
      <c r="F313" s="17"/>
      <c r="G313" s="15"/>
      <c r="H313" s="17"/>
    </row>
    <row r="314" spans="1:8" ht="23.25">
      <c r="A314" s="15"/>
      <c r="B314" s="3"/>
      <c r="C314" s="15"/>
      <c r="D314" s="21"/>
      <c r="E314" s="3"/>
      <c r="F314" s="3"/>
      <c r="G314" s="15"/>
      <c r="H314" s="17"/>
    </row>
    <row r="315" spans="1:8" ht="23.25">
      <c r="A315" s="3"/>
      <c r="B315" s="3"/>
      <c r="C315" s="15"/>
      <c r="D315" s="17"/>
      <c r="E315" s="3"/>
      <c r="F315" s="3"/>
      <c r="G315" s="15"/>
      <c r="H315" s="17"/>
    </row>
    <row r="316" spans="1:8" ht="23.25">
      <c r="A316" s="3"/>
      <c r="B316" s="3"/>
      <c r="C316" s="15"/>
      <c r="D316" s="23"/>
      <c r="E316" s="3"/>
      <c r="F316" s="3"/>
      <c r="G316" s="15"/>
      <c r="H316" s="17"/>
    </row>
    <row r="317" spans="1:8" ht="23.25">
      <c r="A317" s="3"/>
      <c r="B317" s="3"/>
      <c r="C317" s="15"/>
      <c r="D317" s="23"/>
      <c r="E317" s="3"/>
      <c r="F317" s="3"/>
      <c r="G317" s="15"/>
      <c r="H317" s="3"/>
    </row>
    <row r="318" spans="1:8" ht="23.25">
      <c r="A318" s="3"/>
      <c r="B318" s="3"/>
      <c r="C318" s="15"/>
      <c r="D318" s="23"/>
      <c r="E318" s="3"/>
      <c r="F318" s="3"/>
      <c r="G318" s="15"/>
      <c r="H318" s="17"/>
    </row>
    <row r="319" spans="1:8" ht="23.25">
      <c r="A319" s="3"/>
      <c r="B319" s="3"/>
      <c r="C319" s="15"/>
      <c r="D319" s="17"/>
      <c r="E319" s="3"/>
      <c r="F319" s="3"/>
      <c r="G319" s="15"/>
      <c r="H319" s="17"/>
    </row>
    <row r="320" spans="1:8" ht="23.25">
      <c r="A320" s="3"/>
      <c r="B320" s="3"/>
      <c r="C320" s="15"/>
      <c r="D320" s="17"/>
      <c r="E320" s="3"/>
      <c r="F320" s="3"/>
      <c r="G320" s="15"/>
      <c r="H320" s="17"/>
    </row>
    <row r="321" spans="1:8" ht="23.25">
      <c r="A321" s="3"/>
      <c r="B321" s="3"/>
      <c r="C321" s="28"/>
      <c r="D321" s="17"/>
      <c r="E321" s="3"/>
      <c r="F321" s="3"/>
      <c r="G321" s="15"/>
      <c r="H321" s="3"/>
    </row>
    <row r="322" spans="1:8" ht="23.25">
      <c r="A322" s="3"/>
      <c r="B322" s="3"/>
      <c r="C322" s="26"/>
      <c r="D322" s="17"/>
      <c r="E322" s="3"/>
      <c r="F322" s="3"/>
      <c r="G322" s="3"/>
      <c r="H322" s="3"/>
    </row>
    <row r="323" spans="1:8" ht="23.25">
      <c r="A323" s="3"/>
      <c r="B323" s="3"/>
      <c r="C323" s="3"/>
      <c r="D323" s="3"/>
      <c r="E323" s="3"/>
      <c r="F323" s="3"/>
      <c r="G323" s="3"/>
      <c r="H323" s="3"/>
    </row>
    <row r="324" spans="1:8" ht="23.25">
      <c r="A324" s="3"/>
      <c r="B324" s="3"/>
      <c r="C324" s="15"/>
      <c r="D324" s="3"/>
      <c r="E324" s="24"/>
      <c r="F324" s="3"/>
      <c r="G324" s="15"/>
      <c r="H324" s="23"/>
    </row>
    <row r="325" spans="1:8" ht="23.25">
      <c r="A325" s="3"/>
      <c r="B325" s="3"/>
      <c r="C325" s="15"/>
      <c r="D325" s="3"/>
      <c r="E325" s="17"/>
      <c r="F325" s="3"/>
      <c r="G325" s="15"/>
      <c r="H325" s="21"/>
    </row>
    <row r="326" spans="1:8" ht="23.25">
      <c r="A326" s="3"/>
      <c r="B326" s="3"/>
      <c r="C326" s="3"/>
      <c r="D326" s="3"/>
      <c r="E326" s="3"/>
      <c r="F326" s="3"/>
      <c r="G326" s="15"/>
      <c r="H326" s="3"/>
    </row>
    <row r="327" spans="1:8" ht="23.25">
      <c r="A327" s="3"/>
      <c r="B327" s="3"/>
      <c r="C327" s="3"/>
      <c r="D327" s="3"/>
      <c r="E327" s="17"/>
      <c r="F327" s="3"/>
      <c r="G327" s="15"/>
      <c r="H327" s="3"/>
    </row>
    <row r="328" spans="1:8" ht="23.25">
      <c r="A328" s="3"/>
      <c r="B328" s="3"/>
      <c r="C328" s="15"/>
      <c r="D328" s="3"/>
      <c r="E328" s="24"/>
      <c r="F328" s="3"/>
      <c r="G328" s="15"/>
      <c r="H328" s="3"/>
    </row>
    <row r="329" spans="1:8" ht="23.25">
      <c r="A329" s="3"/>
      <c r="B329" s="3"/>
      <c r="C329" s="3"/>
      <c r="D329" s="3"/>
      <c r="E329" s="3"/>
      <c r="F329" s="3"/>
      <c r="G329" s="3"/>
      <c r="H329" s="3"/>
    </row>
    <row r="330" spans="1:8" ht="23.25">
      <c r="A330" s="3"/>
      <c r="B330" s="3"/>
      <c r="C330" s="3"/>
      <c r="D330" s="3"/>
      <c r="E330" s="3"/>
      <c r="F330" s="3"/>
      <c r="G330" s="3"/>
      <c r="H330" s="3"/>
    </row>
    <row r="331" spans="1:8" ht="23.25">
      <c r="A331" s="3"/>
      <c r="B331" s="3"/>
      <c r="C331" s="3"/>
      <c r="D331" s="3"/>
      <c r="E331" s="3"/>
      <c r="F331" s="3"/>
      <c r="G331" s="3"/>
      <c r="H331" s="3"/>
    </row>
    <row r="332" spans="1:8" ht="23.25">
      <c r="A332" s="3"/>
      <c r="B332" s="3"/>
      <c r="C332" s="3"/>
      <c r="D332" s="3"/>
      <c r="E332" s="3"/>
      <c r="F332" s="3"/>
      <c r="G332" s="3"/>
      <c r="H332" s="3"/>
    </row>
    <row r="333" spans="1:8" ht="23.25">
      <c r="A333" s="3"/>
      <c r="B333" s="3"/>
      <c r="C333" s="3"/>
      <c r="D333" s="3"/>
      <c r="E333" s="3"/>
      <c r="F333" s="3"/>
      <c r="G333" s="3"/>
      <c r="H333" s="3"/>
    </row>
    <row r="334" spans="1:8" ht="23.25">
      <c r="A334" s="3"/>
      <c r="B334" s="3"/>
      <c r="C334" s="3"/>
      <c r="D334" s="3"/>
      <c r="E334" s="3"/>
      <c r="F334" s="3"/>
      <c r="G334" s="3"/>
      <c r="H334" s="3"/>
    </row>
    <row r="335" spans="1:8" ht="23.25">
      <c r="A335" s="3"/>
      <c r="B335" s="3"/>
      <c r="C335" s="3"/>
      <c r="D335" s="3"/>
      <c r="E335" s="3"/>
      <c r="F335" s="3"/>
      <c r="G335" s="3"/>
      <c r="H335" s="3"/>
    </row>
    <row r="336" spans="1:8" ht="23.25">
      <c r="A336" s="3"/>
      <c r="B336" s="3"/>
      <c r="C336" s="3"/>
      <c r="D336" s="3"/>
      <c r="E336" s="3"/>
      <c r="F336" s="3"/>
      <c r="G336" s="3"/>
      <c r="H336" s="3"/>
    </row>
    <row r="337" spans="1:8" ht="23.25">
      <c r="A337" s="3"/>
      <c r="B337" s="3"/>
      <c r="C337" s="3"/>
      <c r="D337" s="3"/>
      <c r="E337" s="3"/>
      <c r="F337" s="3"/>
      <c r="G337" s="3"/>
      <c r="H337" s="3"/>
    </row>
    <row r="338" spans="1:8" ht="23.25">
      <c r="A338" s="3"/>
      <c r="B338" s="3"/>
      <c r="C338" s="3"/>
      <c r="D338" s="3"/>
      <c r="E338" s="3"/>
      <c r="F338" s="3"/>
      <c r="G338" s="3"/>
      <c r="H338" s="3"/>
    </row>
    <row r="339" spans="1:8" ht="23.25">
      <c r="A339" s="3"/>
      <c r="B339" s="3"/>
      <c r="C339" s="3"/>
      <c r="D339" s="3"/>
      <c r="E339" s="3"/>
      <c r="F339" s="3"/>
      <c r="G339" s="3"/>
      <c r="H339" s="3"/>
    </row>
    <row r="340" spans="1:8" ht="23.25">
      <c r="A340" s="3"/>
      <c r="B340" s="3"/>
      <c r="C340" s="3"/>
      <c r="D340" s="3"/>
      <c r="E340" s="3"/>
      <c r="F340" s="3"/>
      <c r="G340" s="3"/>
      <c r="H340" s="3"/>
    </row>
    <row r="341" spans="1:8" ht="23.25">
      <c r="A341" s="3"/>
      <c r="B341" s="3"/>
      <c r="C341" s="3"/>
      <c r="D341" s="3"/>
      <c r="E341" s="3"/>
      <c r="F341" s="3"/>
      <c r="G341" s="3"/>
      <c r="H341" s="3"/>
    </row>
    <row r="342" spans="1:8" ht="23.25">
      <c r="A342" s="3"/>
      <c r="B342" s="3"/>
      <c r="C342" s="3"/>
      <c r="D342" s="3"/>
      <c r="E342" s="3"/>
      <c r="F342" s="3"/>
      <c r="G342" s="3"/>
      <c r="H342" s="3"/>
    </row>
    <row r="343" spans="1:8" ht="23.25">
      <c r="A343" s="3"/>
      <c r="B343" s="3"/>
      <c r="C343" s="3"/>
      <c r="D343" s="3"/>
      <c r="E343" s="3"/>
      <c r="F343" s="3"/>
      <c r="G343" s="3"/>
      <c r="H343" s="3"/>
    </row>
    <row r="344" spans="1:8" ht="23.25">
      <c r="A344" s="3"/>
      <c r="B344" s="3"/>
      <c r="C344" s="3"/>
      <c r="D344" s="3"/>
      <c r="E344" s="3"/>
      <c r="F344" s="3"/>
      <c r="G344" s="3"/>
      <c r="H344" s="3"/>
    </row>
    <row r="345" spans="1:8" ht="23.25">
      <c r="A345" s="3"/>
      <c r="B345" s="3"/>
      <c r="C345" s="3"/>
      <c r="D345" s="3"/>
      <c r="E345" s="3"/>
      <c r="F345" s="3"/>
      <c r="G345" s="3"/>
      <c r="H345" s="3"/>
    </row>
    <row r="346" spans="1:8" ht="23.25">
      <c r="A346" s="3"/>
      <c r="B346" s="3"/>
      <c r="C346" s="3"/>
      <c r="D346" s="3"/>
      <c r="E346" s="3"/>
      <c r="F346" s="3"/>
      <c r="G346" s="3"/>
      <c r="H346" s="3"/>
    </row>
    <row r="347" spans="1:8" ht="23.25">
      <c r="A347" s="3"/>
      <c r="B347" s="3"/>
      <c r="C347" s="3"/>
      <c r="D347" s="3"/>
      <c r="E347" s="3"/>
      <c r="F347" s="3"/>
      <c r="G347" s="3"/>
      <c r="H347" s="3"/>
    </row>
    <row r="348" spans="1:8" ht="23.25">
      <c r="A348" s="3"/>
      <c r="B348" s="3"/>
      <c r="C348" s="3"/>
      <c r="D348" s="3"/>
      <c r="E348" s="3"/>
      <c r="F348" s="3"/>
      <c r="G348" s="3"/>
      <c r="H348" s="3"/>
    </row>
    <row r="349" spans="1:8" ht="23.25">
      <c r="A349" s="3"/>
      <c r="B349" s="3"/>
      <c r="C349" s="3"/>
      <c r="D349" s="3"/>
      <c r="E349" s="3"/>
      <c r="F349" s="3"/>
      <c r="G349" s="3"/>
      <c r="H349" s="3"/>
    </row>
    <row r="350" spans="1:8" ht="23.25">
      <c r="A350" s="3"/>
      <c r="B350" s="3"/>
      <c r="C350" s="3"/>
      <c r="D350" s="3"/>
      <c r="E350" s="3"/>
      <c r="F350" s="3"/>
      <c r="G350" s="3"/>
      <c r="H350" s="3"/>
    </row>
    <row r="351" spans="1:8" ht="23.25">
      <c r="A351" s="3"/>
      <c r="B351" s="3"/>
      <c r="C351" s="3"/>
      <c r="D351" s="3"/>
      <c r="E351" s="3"/>
      <c r="F351" s="3"/>
      <c r="G351" s="3"/>
      <c r="H351" s="3"/>
    </row>
    <row r="352" spans="1:8" ht="23.25">
      <c r="A352" s="3"/>
      <c r="B352" s="3"/>
      <c r="C352" s="3"/>
      <c r="D352" s="3"/>
      <c r="E352" s="3"/>
      <c r="F352" s="3"/>
      <c r="G352" s="3"/>
      <c r="H352" s="3"/>
    </row>
    <row r="353" spans="1:8" ht="23.25">
      <c r="A353" s="3"/>
      <c r="B353" s="3"/>
      <c r="C353" s="3"/>
      <c r="D353" s="3"/>
      <c r="E353" s="3"/>
      <c r="F353" s="3"/>
      <c r="G353" s="3"/>
      <c r="H353" s="3"/>
    </row>
    <row r="354" spans="1:8" ht="23.25">
      <c r="A354" s="3"/>
      <c r="B354" s="3"/>
      <c r="C354" s="3"/>
      <c r="D354" s="3"/>
      <c r="E354" s="3"/>
      <c r="F354" s="3"/>
      <c r="G354" s="3"/>
      <c r="H354" s="3"/>
    </row>
    <row r="355" spans="1:8" ht="23.25">
      <c r="A355" s="3"/>
      <c r="B355" s="3"/>
      <c r="C355" s="3"/>
      <c r="D355" s="3"/>
      <c r="E355" s="3"/>
      <c r="F355" s="3"/>
      <c r="G355" s="3"/>
      <c r="H355" s="3"/>
    </row>
    <row r="356" spans="1:8" ht="23.25">
      <c r="A356" s="3"/>
      <c r="B356" s="3"/>
      <c r="C356" s="3"/>
      <c r="D356" s="3"/>
      <c r="E356" s="3"/>
      <c r="F356" s="3"/>
      <c r="G356" s="3"/>
      <c r="H356" s="3"/>
    </row>
    <row r="357" spans="1:8" ht="23.25">
      <c r="A357" s="3"/>
      <c r="B357" s="3"/>
      <c r="C357" s="3"/>
      <c r="D357" s="3"/>
      <c r="E357" s="3"/>
      <c r="F357" s="3"/>
      <c r="G357" s="3"/>
      <c r="H357" s="3"/>
    </row>
    <row r="358" spans="1:8" ht="23.25">
      <c r="A358" s="3"/>
      <c r="B358" s="3"/>
      <c r="C358" s="3"/>
      <c r="D358" s="3"/>
      <c r="E358" s="3"/>
      <c r="F358" s="3"/>
      <c r="G358" s="3"/>
      <c r="H358" s="3"/>
    </row>
    <row r="359" spans="1:8" ht="23.25">
      <c r="A359" s="3"/>
      <c r="B359" s="3"/>
      <c r="C359" s="3"/>
      <c r="D359" s="3"/>
      <c r="E359" s="3"/>
      <c r="F359" s="3"/>
      <c r="G359" s="3"/>
      <c r="H359" s="3"/>
    </row>
    <row r="360" spans="1:8" ht="23.25">
      <c r="A360" s="3"/>
      <c r="B360" s="3"/>
      <c r="C360" s="3"/>
      <c r="D360" s="3"/>
      <c r="E360" s="3"/>
      <c r="F360" s="3"/>
      <c r="G360" s="3"/>
      <c r="H360" s="3"/>
    </row>
    <row r="361" spans="1:8" ht="23.25">
      <c r="A361" s="3"/>
      <c r="B361" s="3"/>
      <c r="C361" s="3"/>
      <c r="D361" s="3"/>
      <c r="E361" s="3"/>
      <c r="F361" s="3"/>
      <c r="G361" s="3"/>
      <c r="H361" s="3"/>
    </row>
    <row r="362" spans="1:8" ht="23.25">
      <c r="A362" s="3"/>
      <c r="B362" s="3"/>
      <c r="C362" s="3"/>
      <c r="D362" s="3"/>
      <c r="E362" s="3"/>
      <c r="F362" s="3"/>
      <c r="G362" s="3"/>
      <c r="H362" s="3"/>
    </row>
    <row r="363" spans="1:8" ht="23.25">
      <c r="A363" s="3"/>
      <c r="B363" s="3"/>
      <c r="C363" s="3"/>
      <c r="D363" s="3"/>
      <c r="E363" s="3"/>
      <c r="F363" s="3"/>
      <c r="G363" s="3"/>
      <c r="H363" s="3"/>
    </row>
    <row r="364" spans="1:8" ht="23.25">
      <c r="A364" s="3"/>
      <c r="B364" s="3"/>
      <c r="C364" s="3"/>
      <c r="D364" s="3"/>
      <c r="E364" s="3"/>
      <c r="F364" s="3"/>
      <c r="G364" s="3"/>
      <c r="H364" s="3"/>
    </row>
    <row r="365" spans="1:8" ht="23.25">
      <c r="A365" s="3"/>
      <c r="B365" s="3"/>
      <c r="C365" s="3"/>
      <c r="D365" s="3"/>
      <c r="E365" s="3"/>
      <c r="F365" s="3"/>
      <c r="G365" s="3"/>
      <c r="H365" s="3"/>
    </row>
    <row r="366" spans="1:8" ht="23.25">
      <c r="A366" s="3"/>
      <c r="B366" s="3"/>
      <c r="C366" s="3"/>
      <c r="D366" s="3"/>
      <c r="E366" s="3"/>
      <c r="F366" s="3"/>
      <c r="G366" s="3"/>
      <c r="H366" s="3"/>
    </row>
    <row r="367" spans="1:8" ht="23.25">
      <c r="A367" s="3"/>
      <c r="B367" s="3"/>
      <c r="C367" s="3"/>
      <c r="D367" s="3"/>
      <c r="E367" s="3"/>
      <c r="F367" s="3"/>
      <c r="G367" s="3"/>
      <c r="H367" s="3"/>
    </row>
    <row r="368" spans="1:8" ht="23.25">
      <c r="A368" s="3"/>
      <c r="B368" s="3"/>
      <c r="C368" s="3"/>
      <c r="D368" s="3"/>
      <c r="E368" s="3"/>
      <c r="F368" s="3"/>
      <c r="G368" s="3"/>
      <c r="H368" s="3"/>
    </row>
    <row r="369" spans="1:8" ht="23.25">
      <c r="A369" s="3"/>
      <c r="B369" s="3"/>
      <c r="C369" s="3"/>
      <c r="D369" s="3"/>
      <c r="E369" s="3"/>
      <c r="F369" s="3"/>
      <c r="G369" s="3"/>
      <c r="H369" s="3"/>
    </row>
    <row r="370" spans="1:8" ht="23.25">
      <c r="A370" s="3"/>
      <c r="B370" s="3"/>
      <c r="C370" s="3"/>
      <c r="D370" s="3"/>
      <c r="E370" s="3"/>
      <c r="F370" s="3"/>
      <c r="G370" s="3"/>
      <c r="H370" s="3"/>
    </row>
    <row r="371" spans="1:8" ht="23.25">
      <c r="A371" s="3"/>
      <c r="B371" s="3"/>
      <c r="C371" s="3"/>
      <c r="D371" s="3"/>
      <c r="E371" s="3"/>
      <c r="F371" s="3"/>
      <c r="G371" s="3"/>
      <c r="H371" s="3"/>
    </row>
    <row r="372" spans="1:8" ht="23.25">
      <c r="A372" s="3"/>
      <c r="B372" s="3"/>
      <c r="C372" s="3"/>
      <c r="D372" s="3"/>
      <c r="E372" s="3"/>
      <c r="F372" s="3"/>
      <c r="G372" s="3"/>
      <c r="H372" s="3"/>
    </row>
    <row r="373" spans="1:8" ht="23.25">
      <c r="A373" s="3"/>
      <c r="B373" s="3"/>
      <c r="C373" s="3"/>
      <c r="D373" s="3"/>
      <c r="E373" s="3"/>
      <c r="F373" s="3"/>
      <c r="G373" s="3"/>
      <c r="H373" s="3"/>
    </row>
    <row r="374" spans="1:8" ht="23.25">
      <c r="A374" s="3"/>
      <c r="B374" s="3"/>
      <c r="C374" s="3"/>
      <c r="D374" s="3"/>
      <c r="E374" s="3"/>
      <c r="F374" s="3"/>
      <c r="G374" s="3"/>
      <c r="H374" s="3"/>
    </row>
    <row r="375" spans="1:8" ht="23.25">
      <c r="A375" s="3"/>
      <c r="B375" s="3"/>
      <c r="C375" s="3"/>
      <c r="D375" s="3"/>
      <c r="E375" s="3"/>
      <c r="F375" s="3"/>
      <c r="G375" s="3"/>
      <c r="H375" s="3"/>
    </row>
    <row r="376" spans="1:8" ht="23.25">
      <c r="A376" s="3"/>
      <c r="B376" s="3"/>
      <c r="C376" s="3"/>
      <c r="D376" s="3"/>
      <c r="E376" s="3"/>
      <c r="F376" s="3"/>
      <c r="G376" s="3"/>
      <c r="H376" s="3"/>
    </row>
    <row r="377" spans="1:8" ht="23.25">
      <c r="A377" s="3"/>
      <c r="B377" s="3"/>
      <c r="C377" s="3"/>
      <c r="D377" s="3"/>
      <c r="E377" s="3"/>
      <c r="F377" s="3"/>
      <c r="G377" s="3"/>
      <c r="H377" s="3"/>
    </row>
    <row r="378" spans="1:8" ht="23.25">
      <c r="A378" s="3"/>
      <c r="B378" s="3"/>
      <c r="C378" s="3"/>
      <c r="D378" s="3"/>
      <c r="E378" s="3"/>
      <c r="F378" s="3"/>
      <c r="G378" s="3"/>
      <c r="H378" s="3"/>
    </row>
    <row r="379" spans="1:8" ht="23.25">
      <c r="A379" s="3"/>
      <c r="B379" s="3"/>
      <c r="C379" s="3"/>
      <c r="D379" s="3"/>
      <c r="E379" s="3"/>
      <c r="F379" s="3"/>
      <c r="G379" s="3"/>
      <c r="H379" s="3"/>
    </row>
    <row r="380" spans="1:8" ht="23.25">
      <c r="A380" s="3"/>
      <c r="B380" s="3"/>
      <c r="C380" s="3"/>
      <c r="D380" s="3"/>
      <c r="E380" s="3"/>
      <c r="F380" s="3"/>
      <c r="G380" s="3"/>
      <c r="H380" s="3"/>
    </row>
    <row r="381" spans="1:8" ht="23.25">
      <c r="A381" s="3"/>
      <c r="B381" s="3"/>
      <c r="C381" s="3"/>
      <c r="D381" s="3"/>
      <c r="E381" s="3"/>
      <c r="F381" s="3"/>
      <c r="G381" s="3"/>
      <c r="H381" s="3"/>
    </row>
    <row r="382" spans="1:8" ht="23.25">
      <c r="A382" s="3"/>
      <c r="B382" s="3"/>
      <c r="C382" s="3"/>
      <c r="D382" s="3"/>
      <c r="E382" s="3"/>
      <c r="F382" s="3"/>
      <c r="G382" s="3"/>
      <c r="H382" s="3"/>
    </row>
    <row r="383" spans="1:8" ht="23.25">
      <c r="A383" s="3"/>
      <c r="B383" s="3"/>
      <c r="C383" s="3"/>
      <c r="D383" s="3"/>
      <c r="E383" s="3"/>
      <c r="F383" s="3"/>
      <c r="G383" s="3"/>
      <c r="H383" s="3"/>
    </row>
    <row r="384" spans="1:8" ht="23.25">
      <c r="A384" s="3"/>
      <c r="B384" s="3"/>
      <c r="C384" s="3"/>
      <c r="D384" s="3"/>
      <c r="E384" s="3"/>
      <c r="F384" s="3"/>
      <c r="G384" s="3"/>
      <c r="H384" s="3"/>
    </row>
    <row r="385" spans="1:8" ht="23.25">
      <c r="A385" s="3"/>
      <c r="B385" s="3"/>
      <c r="C385" s="3"/>
      <c r="D385" s="3"/>
      <c r="E385" s="3"/>
      <c r="F385" s="3"/>
      <c r="G385" s="3"/>
      <c r="H385" s="3"/>
    </row>
    <row r="386" spans="1:8" ht="23.25">
      <c r="A386" s="3"/>
      <c r="B386" s="3"/>
      <c r="C386" s="3"/>
      <c r="D386" s="3"/>
      <c r="E386" s="3"/>
      <c r="F386" s="3"/>
      <c r="G386" s="3"/>
      <c r="H386" s="3"/>
    </row>
    <row r="387" spans="1:8" ht="23.25">
      <c r="A387" s="3"/>
      <c r="B387" s="3"/>
      <c r="C387" s="3"/>
      <c r="D387" s="3"/>
      <c r="E387" s="3"/>
      <c r="F387" s="3"/>
      <c r="G387" s="3"/>
      <c r="H387" s="3"/>
    </row>
    <row r="388" spans="1:8" ht="23.25">
      <c r="A388" s="3"/>
      <c r="B388" s="3"/>
      <c r="C388" s="3"/>
      <c r="D388" s="3"/>
      <c r="E388" s="3"/>
      <c r="F388" s="3"/>
      <c r="G388" s="3"/>
      <c r="H388" s="3"/>
    </row>
    <row r="389" spans="1:8" ht="23.25">
      <c r="A389" s="3"/>
      <c r="B389" s="3"/>
      <c r="C389" s="3"/>
      <c r="D389" s="3"/>
      <c r="E389" s="3"/>
      <c r="F389" s="3"/>
      <c r="G389" s="3"/>
      <c r="H389" s="3"/>
    </row>
    <row r="390" spans="1:8" ht="23.25">
      <c r="A390" s="3"/>
      <c r="B390" s="3"/>
      <c r="C390" s="3"/>
      <c r="D390" s="3"/>
      <c r="E390" s="3"/>
      <c r="F390" s="3"/>
      <c r="G390" s="3"/>
      <c r="H390" s="3"/>
    </row>
    <row r="391" spans="1:8" ht="23.25">
      <c r="A391" s="3"/>
      <c r="B391" s="3"/>
      <c r="C391" s="3"/>
      <c r="D391" s="3"/>
      <c r="E391" s="3"/>
      <c r="F391" s="3"/>
      <c r="G391" s="3"/>
      <c r="H391" s="3"/>
    </row>
    <row r="392" spans="1:8" ht="23.25">
      <c r="A392" s="3"/>
      <c r="B392" s="3"/>
      <c r="C392" s="3"/>
      <c r="D392" s="3"/>
      <c r="E392" s="3"/>
      <c r="F392" s="3"/>
      <c r="G392" s="3"/>
      <c r="H392" s="3"/>
    </row>
    <row r="393" spans="1:8" ht="23.25">
      <c r="A393" s="3"/>
      <c r="B393" s="3"/>
      <c r="C393" s="3"/>
      <c r="D393" s="3"/>
      <c r="E393" s="3"/>
      <c r="F393" s="3"/>
      <c r="G393" s="3"/>
      <c r="H393" s="3"/>
    </row>
    <row r="394" spans="1:8" ht="23.25">
      <c r="A394" s="3"/>
      <c r="B394" s="3"/>
      <c r="C394" s="3"/>
      <c r="D394" s="3"/>
      <c r="E394" s="3"/>
      <c r="F394" s="3"/>
      <c r="G394" s="3"/>
      <c r="H394" s="3"/>
    </row>
    <row r="395" spans="1:8" ht="23.25">
      <c r="A395" s="3"/>
      <c r="B395" s="3"/>
      <c r="C395" s="3"/>
      <c r="D395" s="3"/>
      <c r="E395" s="3"/>
      <c r="F395" s="3"/>
      <c r="G395" s="3"/>
      <c r="H395" s="3"/>
    </row>
    <row r="396" spans="1:8" ht="23.25">
      <c r="A396" s="3"/>
      <c r="B396" s="3"/>
      <c r="C396" s="3"/>
      <c r="D396" s="3"/>
      <c r="E396" s="3"/>
      <c r="F396" s="3"/>
      <c r="G396" s="3"/>
      <c r="H396" s="3"/>
    </row>
    <row r="397" spans="1:8" ht="23.25">
      <c r="A397" s="3"/>
      <c r="B397" s="3"/>
      <c r="C397" s="3"/>
      <c r="D397" s="3"/>
      <c r="E397" s="3"/>
      <c r="F397" s="3"/>
      <c r="G397" s="3"/>
      <c r="H397" s="3"/>
    </row>
    <row r="398" spans="1:8" ht="23.25">
      <c r="A398" s="3"/>
      <c r="B398" s="3"/>
      <c r="C398" s="3"/>
      <c r="D398" s="3"/>
      <c r="E398" s="3"/>
      <c r="F398" s="3"/>
      <c r="G398" s="3"/>
      <c r="H398" s="3"/>
    </row>
    <row r="399" spans="1:8" ht="23.25">
      <c r="A399" s="3"/>
      <c r="B399" s="3"/>
      <c r="C399" s="3"/>
      <c r="D399" s="3"/>
      <c r="E399" s="3"/>
      <c r="F399" s="3"/>
      <c r="G399" s="3"/>
      <c r="H399" s="3"/>
    </row>
    <row r="400" spans="1:8" ht="23.25">
      <c r="A400" s="3"/>
      <c r="B400" s="3"/>
      <c r="C400" s="3"/>
      <c r="D400" s="3"/>
      <c r="E400" s="3"/>
      <c r="F400" s="3"/>
      <c r="G400" s="3"/>
      <c r="H400" s="3"/>
    </row>
    <row r="401" spans="1:8" ht="23.25">
      <c r="A401" s="3"/>
      <c r="B401" s="3"/>
      <c r="C401" s="3"/>
      <c r="D401" s="3"/>
      <c r="E401" s="3"/>
      <c r="F401" s="3"/>
      <c r="G401" s="3"/>
      <c r="H401" s="3"/>
    </row>
    <row r="402" spans="1:8" ht="23.25">
      <c r="A402" s="3"/>
      <c r="B402" s="3"/>
      <c r="C402" s="3"/>
      <c r="D402" s="3"/>
      <c r="E402" s="3"/>
      <c r="F402" s="3"/>
      <c r="G402" s="3"/>
      <c r="H402" s="3"/>
    </row>
  </sheetData>
  <sheetProtection/>
  <mergeCells count="100">
    <mergeCell ref="G7:H7"/>
    <mergeCell ref="G41:H41"/>
    <mergeCell ref="A76:D76"/>
    <mergeCell ref="F76:H76"/>
    <mergeCell ref="A75:D75"/>
    <mergeCell ref="F75:H75"/>
    <mergeCell ref="A71:D71"/>
    <mergeCell ref="F71:H71"/>
    <mergeCell ref="A72:D72"/>
    <mergeCell ref="F72:H72"/>
    <mergeCell ref="C6:D6"/>
    <mergeCell ref="F4:H4"/>
    <mergeCell ref="A5:D5"/>
    <mergeCell ref="E5:E7"/>
    <mergeCell ref="F5:F7"/>
    <mergeCell ref="G5:H5"/>
    <mergeCell ref="G6:H6"/>
    <mergeCell ref="A6:B6"/>
    <mergeCell ref="A7:B7"/>
    <mergeCell ref="C7:D7"/>
    <mergeCell ref="B4:E4"/>
    <mergeCell ref="A106:H106"/>
    <mergeCell ref="A107:D107"/>
    <mergeCell ref="E107:E109"/>
    <mergeCell ref="F107:F109"/>
    <mergeCell ref="G107:H107"/>
    <mergeCell ref="A108:B108"/>
    <mergeCell ref="G108:H108"/>
    <mergeCell ref="A109:B109"/>
    <mergeCell ref="C109:D109"/>
    <mergeCell ref="F141:H141"/>
    <mergeCell ref="A142:D142"/>
    <mergeCell ref="E142:E144"/>
    <mergeCell ref="F142:F144"/>
    <mergeCell ref="G142:H142"/>
    <mergeCell ref="A143:B143"/>
    <mergeCell ref="C143:D143"/>
    <mergeCell ref="G143:H143"/>
    <mergeCell ref="A144:B144"/>
    <mergeCell ref="C144:D144"/>
    <mergeCell ref="A170:H170"/>
    <mergeCell ref="A171:D171"/>
    <mergeCell ref="E171:E173"/>
    <mergeCell ref="F171:F173"/>
    <mergeCell ref="G171:H171"/>
    <mergeCell ref="A172:B172"/>
    <mergeCell ref="G172:H172"/>
    <mergeCell ref="A173:B173"/>
    <mergeCell ref="C173:D173"/>
    <mergeCell ref="C172:D172"/>
    <mergeCell ref="F205:H205"/>
    <mergeCell ref="A206:D206"/>
    <mergeCell ref="E206:E208"/>
    <mergeCell ref="F206:F208"/>
    <mergeCell ref="G206:H206"/>
    <mergeCell ref="A207:B207"/>
    <mergeCell ref="C207:D207"/>
    <mergeCell ref="G207:H207"/>
    <mergeCell ref="A208:B208"/>
    <mergeCell ref="C208:D208"/>
    <mergeCell ref="A234:H234"/>
    <mergeCell ref="A235:D235"/>
    <mergeCell ref="E235:E237"/>
    <mergeCell ref="F235:F237"/>
    <mergeCell ref="G235:H235"/>
    <mergeCell ref="A236:B236"/>
    <mergeCell ref="C236:D236"/>
    <mergeCell ref="G236:H236"/>
    <mergeCell ref="A237:B237"/>
    <mergeCell ref="C237:D237"/>
    <mergeCell ref="F269:H269"/>
    <mergeCell ref="A270:D270"/>
    <mergeCell ref="E270:E272"/>
    <mergeCell ref="F270:F272"/>
    <mergeCell ref="G270:H270"/>
    <mergeCell ref="A271:B271"/>
    <mergeCell ref="C271:D271"/>
    <mergeCell ref="G271:H271"/>
    <mergeCell ref="A272:B272"/>
    <mergeCell ref="C272:D272"/>
    <mergeCell ref="A298:H298"/>
    <mergeCell ref="A299:D299"/>
    <mergeCell ref="E299:E301"/>
    <mergeCell ref="F299:F301"/>
    <mergeCell ref="G299:H299"/>
    <mergeCell ref="A300:B300"/>
    <mergeCell ref="C300:D300"/>
    <mergeCell ref="G300:H300"/>
    <mergeCell ref="A301:B301"/>
    <mergeCell ref="C301:D301"/>
    <mergeCell ref="A38:H38"/>
    <mergeCell ref="A39:D39"/>
    <mergeCell ref="E39:E41"/>
    <mergeCell ref="F39:F41"/>
    <mergeCell ref="G39:H39"/>
    <mergeCell ref="A40:B40"/>
    <mergeCell ref="C40:D40"/>
    <mergeCell ref="G40:H40"/>
    <mergeCell ref="A41:B41"/>
    <mergeCell ref="C41:D41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6">
      <selection activeCell="E58" sqref="E58:E59"/>
    </sheetView>
  </sheetViews>
  <sheetFormatPr defaultColWidth="9.140625" defaultRowHeight="12.75"/>
  <cols>
    <col min="1" max="1" width="14.00390625" style="0" customWidth="1"/>
    <col min="2" max="2" width="4.57421875" style="0" customWidth="1"/>
    <col min="3" max="3" width="14.00390625" style="0" customWidth="1"/>
    <col min="4" max="4" width="4.57421875" style="0" customWidth="1"/>
    <col min="5" max="5" width="37.7109375" style="0" customWidth="1"/>
    <col min="7" max="7" width="14.00390625" style="0" customWidth="1"/>
    <col min="8" max="8" width="4.57421875" style="0" customWidth="1"/>
    <col min="11" max="11" width="15.140625" style="0" customWidth="1"/>
    <col min="13" max="13" width="23.7109375" style="0" customWidth="1"/>
  </cols>
  <sheetData>
    <row r="1" spans="1:8" ht="24.75" customHeight="1">
      <c r="A1" s="96"/>
      <c r="B1" s="96"/>
      <c r="C1" s="96"/>
      <c r="D1" s="96"/>
      <c r="E1" s="96"/>
      <c r="F1" s="96"/>
      <c r="G1" s="265" t="s">
        <v>205</v>
      </c>
      <c r="H1" s="265"/>
    </row>
    <row r="2" spans="1:8" ht="24.75" customHeight="1">
      <c r="A2" s="96" t="s">
        <v>213</v>
      </c>
      <c r="B2" s="96"/>
      <c r="C2" s="96"/>
      <c r="D2" s="96"/>
      <c r="E2" s="96"/>
      <c r="F2" s="96"/>
      <c r="G2" s="96"/>
      <c r="H2" s="96"/>
    </row>
    <row r="3" spans="1:8" ht="24.75" customHeight="1">
      <c r="A3" s="96" t="s">
        <v>2</v>
      </c>
      <c r="B3" s="96"/>
      <c r="C3" s="96"/>
      <c r="D3" s="96"/>
      <c r="E3" s="96"/>
      <c r="F3" s="96"/>
      <c r="G3" s="96"/>
      <c r="H3" s="96"/>
    </row>
    <row r="4" spans="1:8" ht="24.75" customHeight="1">
      <c r="A4" s="96"/>
      <c r="B4" s="258" t="s">
        <v>9</v>
      </c>
      <c r="C4" s="258"/>
      <c r="D4" s="258"/>
      <c r="E4" s="258"/>
      <c r="F4" s="260" t="s">
        <v>215</v>
      </c>
      <c r="G4" s="261"/>
      <c r="H4" s="261"/>
    </row>
    <row r="5" spans="1:8" ht="23.25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</row>
    <row r="6" spans="1:8" ht="23.25">
      <c r="A6" s="246" t="s">
        <v>4</v>
      </c>
      <c r="B6" s="249"/>
      <c r="C6" s="259" t="s">
        <v>6</v>
      </c>
      <c r="D6" s="249"/>
      <c r="E6" s="244"/>
      <c r="F6" s="247"/>
      <c r="G6" s="247" t="s">
        <v>6</v>
      </c>
      <c r="H6" s="252"/>
    </row>
    <row r="7" spans="1:8" ht="23.25" customHeight="1">
      <c r="A7" s="248" t="s">
        <v>5</v>
      </c>
      <c r="B7" s="253"/>
      <c r="C7" s="239" t="s">
        <v>5</v>
      </c>
      <c r="D7" s="253"/>
      <c r="E7" s="245"/>
      <c r="F7" s="248"/>
      <c r="G7" s="248" t="s">
        <v>5</v>
      </c>
      <c r="H7" s="253"/>
    </row>
    <row r="8" spans="1:8" ht="23.25">
      <c r="A8" s="98"/>
      <c r="B8" s="99"/>
      <c r="C8" s="100">
        <v>13436142</v>
      </c>
      <c r="D8" s="101" t="s">
        <v>112</v>
      </c>
      <c r="E8" s="102" t="s">
        <v>10</v>
      </c>
      <c r="F8" s="99"/>
      <c r="G8" s="103">
        <v>13874111</v>
      </c>
      <c r="H8" s="104" t="s">
        <v>184</v>
      </c>
    </row>
    <row r="9" spans="1:8" ht="23.25">
      <c r="A9" s="105"/>
      <c r="B9" s="106"/>
      <c r="C9" s="106"/>
      <c r="D9" s="106"/>
      <c r="E9" s="107" t="s">
        <v>214</v>
      </c>
      <c r="F9" s="108"/>
      <c r="G9" s="105"/>
      <c r="H9" s="109"/>
    </row>
    <row r="10" spans="1:11" ht="23.25">
      <c r="A10" s="105">
        <v>82000</v>
      </c>
      <c r="B10" s="110" t="s">
        <v>1</v>
      </c>
      <c r="C10" s="105">
        <v>8924</v>
      </c>
      <c r="D10" s="111" t="s">
        <v>100</v>
      </c>
      <c r="E10" s="106" t="s">
        <v>108</v>
      </c>
      <c r="F10" s="111" t="s">
        <v>17</v>
      </c>
      <c r="G10" s="105">
        <v>8845</v>
      </c>
      <c r="H10" s="111" t="s">
        <v>55</v>
      </c>
      <c r="K10" s="95">
        <v>8924.58</v>
      </c>
    </row>
    <row r="11" spans="1:11" ht="23.25">
      <c r="A11" s="105">
        <v>134000</v>
      </c>
      <c r="B11" s="110" t="s">
        <v>1</v>
      </c>
      <c r="C11" s="112">
        <v>21348</v>
      </c>
      <c r="D11" s="111" t="s">
        <v>1</v>
      </c>
      <c r="E11" s="106" t="s">
        <v>12</v>
      </c>
      <c r="F11" s="111" t="s">
        <v>18</v>
      </c>
      <c r="G11" s="112">
        <v>9580</v>
      </c>
      <c r="H11" s="111" t="s">
        <v>1</v>
      </c>
      <c r="K11" s="95">
        <v>21348</v>
      </c>
    </row>
    <row r="12" spans="1:11" ht="23.25">
      <c r="A12" s="105">
        <v>45000</v>
      </c>
      <c r="B12" s="110" t="s">
        <v>1</v>
      </c>
      <c r="C12" s="112">
        <v>30107</v>
      </c>
      <c r="D12" s="111" t="s">
        <v>107</v>
      </c>
      <c r="E12" s="106" t="s">
        <v>13</v>
      </c>
      <c r="F12" s="111" t="s">
        <v>19</v>
      </c>
      <c r="G12" s="112">
        <v>30107</v>
      </c>
      <c r="H12" s="111" t="s">
        <v>107</v>
      </c>
      <c r="K12" s="95">
        <v>30107.47</v>
      </c>
    </row>
    <row r="13" spans="1:11" ht="23.25">
      <c r="A13" s="105">
        <v>410000</v>
      </c>
      <c r="B13" s="110" t="s">
        <v>1</v>
      </c>
      <c r="C13" s="112">
        <v>113205</v>
      </c>
      <c r="D13" s="111" t="s">
        <v>1</v>
      </c>
      <c r="E13" s="106" t="s">
        <v>14</v>
      </c>
      <c r="F13" s="111" t="s">
        <v>20</v>
      </c>
      <c r="G13" s="112">
        <v>8416</v>
      </c>
      <c r="H13" s="111" t="s">
        <v>1</v>
      </c>
      <c r="K13" s="95">
        <v>113205</v>
      </c>
    </row>
    <row r="14" spans="1:11" ht="23.25">
      <c r="A14" s="105">
        <v>110000</v>
      </c>
      <c r="B14" s="110" t="s">
        <v>1</v>
      </c>
      <c r="C14" s="112">
        <v>2132</v>
      </c>
      <c r="D14" s="111" t="s">
        <v>1</v>
      </c>
      <c r="E14" s="106" t="s">
        <v>94</v>
      </c>
      <c r="F14" s="111" t="s">
        <v>21</v>
      </c>
      <c r="G14" s="112">
        <v>92</v>
      </c>
      <c r="H14" s="111" t="s">
        <v>1</v>
      </c>
      <c r="K14" s="95">
        <v>2132</v>
      </c>
    </row>
    <row r="15" spans="1:11" ht="23.25">
      <c r="A15" s="113" t="s">
        <v>1</v>
      </c>
      <c r="B15" s="110" t="s">
        <v>1</v>
      </c>
      <c r="C15" s="113" t="s">
        <v>1</v>
      </c>
      <c r="D15" s="111" t="s">
        <v>1</v>
      </c>
      <c r="E15" s="106" t="s">
        <v>201</v>
      </c>
      <c r="F15" s="111" t="s">
        <v>22</v>
      </c>
      <c r="G15" s="113" t="s">
        <v>1</v>
      </c>
      <c r="H15" s="111" t="s">
        <v>1</v>
      </c>
      <c r="K15" s="95">
        <v>2080740.08</v>
      </c>
    </row>
    <row r="16" spans="1:11" ht="23.25">
      <c r="A16" s="112">
        <v>7516000</v>
      </c>
      <c r="B16" s="110" t="s">
        <v>1</v>
      </c>
      <c r="C16" s="105">
        <v>2080740</v>
      </c>
      <c r="D16" s="111" t="s">
        <v>62</v>
      </c>
      <c r="E16" s="106" t="s">
        <v>15</v>
      </c>
      <c r="F16" s="111" t="s">
        <v>24</v>
      </c>
      <c r="G16" s="112">
        <v>1432367</v>
      </c>
      <c r="H16" s="111" t="s">
        <v>200</v>
      </c>
      <c r="K16" s="95"/>
    </row>
    <row r="17" spans="1:11" ht="23.25">
      <c r="A17" s="105">
        <v>9400000</v>
      </c>
      <c r="B17" s="110" t="s">
        <v>1</v>
      </c>
      <c r="C17" s="113" t="s">
        <v>1</v>
      </c>
      <c r="D17" s="111" t="s">
        <v>1</v>
      </c>
      <c r="E17" s="106" t="s">
        <v>16</v>
      </c>
      <c r="F17" s="111" t="s">
        <v>25</v>
      </c>
      <c r="G17" s="113" t="s">
        <v>1</v>
      </c>
      <c r="H17" s="111" t="s">
        <v>1</v>
      </c>
      <c r="K17" s="95"/>
    </row>
    <row r="18" spans="1:11" ht="23.25">
      <c r="A18" s="114">
        <f>SUM(A10:A17)</f>
        <v>17697000</v>
      </c>
      <c r="B18" s="115" t="s">
        <v>1</v>
      </c>
      <c r="C18" s="114">
        <v>2256457</v>
      </c>
      <c r="D18" s="116" t="s">
        <v>167</v>
      </c>
      <c r="E18" s="106"/>
      <c r="F18" s="108"/>
      <c r="G18" s="114">
        <v>1489408</v>
      </c>
      <c r="H18" s="116" t="s">
        <v>88</v>
      </c>
      <c r="K18" s="95">
        <f>SUM(K10:K17)</f>
        <v>2256457.13</v>
      </c>
    </row>
    <row r="19" spans="1:11" ht="23.25">
      <c r="A19" s="106"/>
      <c r="B19" s="106"/>
      <c r="C19" s="105">
        <v>52755</v>
      </c>
      <c r="D19" s="111" t="s">
        <v>96</v>
      </c>
      <c r="E19" s="106" t="s">
        <v>47</v>
      </c>
      <c r="F19" s="106"/>
      <c r="G19" s="105">
        <v>45555</v>
      </c>
      <c r="H19" s="111" t="s">
        <v>56</v>
      </c>
      <c r="K19" s="95">
        <v>52755.81</v>
      </c>
    </row>
    <row r="20" spans="1:11" ht="23.25">
      <c r="A20" s="106"/>
      <c r="B20" s="106"/>
      <c r="C20" s="105">
        <v>2442000</v>
      </c>
      <c r="D20" s="111" t="s">
        <v>1</v>
      </c>
      <c r="E20" s="106" t="s">
        <v>208</v>
      </c>
      <c r="F20" s="106"/>
      <c r="G20" s="113" t="s">
        <v>1</v>
      </c>
      <c r="H20" s="111" t="s">
        <v>1</v>
      </c>
      <c r="K20" s="95">
        <v>2442000</v>
      </c>
    </row>
    <row r="21" spans="1:11" ht="23.25">
      <c r="A21" s="106"/>
      <c r="B21" s="106"/>
      <c r="C21" s="105">
        <v>321000</v>
      </c>
      <c r="D21" s="111" t="s">
        <v>1</v>
      </c>
      <c r="E21" s="106" t="s">
        <v>209</v>
      </c>
      <c r="F21" s="106"/>
      <c r="G21" s="113" t="s">
        <v>1</v>
      </c>
      <c r="H21" s="111" t="s">
        <v>1</v>
      </c>
      <c r="K21" s="95">
        <v>321000</v>
      </c>
    </row>
    <row r="22" spans="1:13" ht="23.25">
      <c r="A22" s="106"/>
      <c r="B22" s="106"/>
      <c r="C22" s="105">
        <v>184716</v>
      </c>
      <c r="D22" s="111" t="s">
        <v>1</v>
      </c>
      <c r="E22" s="106" t="s">
        <v>207</v>
      </c>
      <c r="F22" s="106"/>
      <c r="G22" s="105">
        <v>184716</v>
      </c>
      <c r="H22" s="111" t="s">
        <v>1</v>
      </c>
      <c r="K22" s="95">
        <v>184716</v>
      </c>
      <c r="M22" s="95">
        <v>2256457.13</v>
      </c>
    </row>
    <row r="23" spans="1:13" ht="23.25">
      <c r="A23" s="106"/>
      <c r="B23" s="106"/>
      <c r="C23" s="113" t="s">
        <v>1</v>
      </c>
      <c r="D23" s="111" t="s">
        <v>1</v>
      </c>
      <c r="E23" s="106" t="s">
        <v>66</v>
      </c>
      <c r="F23" s="106"/>
      <c r="G23" s="110" t="s">
        <v>63</v>
      </c>
      <c r="H23" s="110" t="s">
        <v>206</v>
      </c>
      <c r="K23" s="95">
        <f>SUM(K19:K22)</f>
        <v>3000471.81</v>
      </c>
      <c r="M23" s="95">
        <v>1887781.48</v>
      </c>
    </row>
    <row r="24" spans="1:13" ht="23.25">
      <c r="A24" s="106"/>
      <c r="B24" s="106"/>
      <c r="C24" s="105"/>
      <c r="D24" s="109"/>
      <c r="E24" s="106"/>
      <c r="F24" s="106"/>
      <c r="G24" s="106"/>
      <c r="H24" s="106"/>
      <c r="K24" s="95">
        <v>2256457.13</v>
      </c>
      <c r="M24" s="85">
        <f>SUM(M22-M23)</f>
        <v>368675.6499999999</v>
      </c>
    </row>
    <row r="25" spans="1:11" ht="23.25">
      <c r="A25" s="106"/>
      <c r="B25" s="106"/>
      <c r="C25" s="105"/>
      <c r="D25" s="109"/>
      <c r="E25" s="106"/>
      <c r="F25" s="106"/>
      <c r="G25" s="106"/>
      <c r="H25" s="106"/>
      <c r="K25" s="85">
        <f>SUM(K23:K24)</f>
        <v>5256928.9399999995</v>
      </c>
    </row>
    <row r="26" spans="1:8" ht="23.25">
      <c r="A26" s="106"/>
      <c r="B26" s="106"/>
      <c r="C26" s="105"/>
      <c r="D26" s="109"/>
      <c r="E26" s="106"/>
      <c r="F26" s="106"/>
      <c r="G26" s="106"/>
      <c r="H26" s="106"/>
    </row>
    <row r="27" spans="1:8" ht="23.25">
      <c r="A27" s="106"/>
      <c r="B27" s="106"/>
      <c r="C27" s="106"/>
      <c r="D27" s="108"/>
      <c r="E27" s="106"/>
      <c r="F27" s="106"/>
      <c r="G27" s="106"/>
      <c r="H27" s="106"/>
    </row>
    <row r="28" spans="1:8" ht="23.25">
      <c r="A28" s="106"/>
      <c r="B28" s="106"/>
      <c r="C28" s="106"/>
      <c r="D28" s="108"/>
      <c r="E28" s="106"/>
      <c r="F28" s="106"/>
      <c r="G28" s="106"/>
      <c r="H28" s="106"/>
    </row>
    <row r="29" spans="1:8" ht="23.25">
      <c r="A29" s="106"/>
      <c r="B29" s="106"/>
      <c r="C29" s="106"/>
      <c r="D29" s="108"/>
      <c r="E29" s="106"/>
      <c r="F29" s="106"/>
      <c r="G29" s="106"/>
      <c r="H29" s="106"/>
    </row>
    <row r="30" spans="1:8" ht="23.25">
      <c r="A30" s="106"/>
      <c r="B30" s="106"/>
      <c r="C30" s="114">
        <v>3000471</v>
      </c>
      <c r="D30" s="116" t="s">
        <v>96</v>
      </c>
      <c r="E30" s="106"/>
      <c r="F30" s="106"/>
      <c r="G30" s="114">
        <v>230271</v>
      </c>
      <c r="H30" s="116" t="s">
        <v>56</v>
      </c>
    </row>
    <row r="31" spans="1:8" ht="23.25">
      <c r="A31" s="106"/>
      <c r="B31" s="106"/>
      <c r="C31" s="114">
        <v>5256928</v>
      </c>
      <c r="D31" s="116" t="s">
        <v>116</v>
      </c>
      <c r="E31" s="117"/>
      <c r="F31" s="106"/>
      <c r="G31" s="114">
        <v>1719679</v>
      </c>
      <c r="H31" s="116" t="s">
        <v>115</v>
      </c>
    </row>
    <row r="32" spans="1:8" ht="23.25">
      <c r="A32" s="118"/>
      <c r="B32" s="118"/>
      <c r="C32" s="39"/>
      <c r="D32" s="118"/>
      <c r="E32" s="119"/>
      <c r="F32" s="118"/>
      <c r="G32" s="39"/>
      <c r="H32" s="120"/>
    </row>
    <row r="33" spans="1:8" ht="23.25">
      <c r="A33" s="118"/>
      <c r="B33" s="118"/>
      <c r="C33" s="39"/>
      <c r="D33" s="118"/>
      <c r="E33" s="119"/>
      <c r="F33" s="118"/>
      <c r="G33" s="39"/>
      <c r="H33" s="120"/>
    </row>
    <row r="34" spans="1:8" ht="23.25">
      <c r="A34" s="118"/>
      <c r="B34" s="118"/>
      <c r="C34" s="39"/>
      <c r="D34" s="118"/>
      <c r="E34" s="119"/>
      <c r="F34" s="118"/>
      <c r="G34" s="39"/>
      <c r="H34" s="120"/>
    </row>
    <row r="35" spans="1:8" ht="23.25">
      <c r="A35" s="118"/>
      <c r="B35" s="118"/>
      <c r="C35" s="39"/>
      <c r="D35" s="118"/>
      <c r="E35" s="119"/>
      <c r="F35" s="118"/>
      <c r="G35" s="39"/>
      <c r="H35" s="120"/>
    </row>
    <row r="36" spans="1:8" ht="23.25">
      <c r="A36" s="118"/>
      <c r="B36" s="118"/>
      <c r="C36" s="39"/>
      <c r="D36" s="118"/>
      <c r="E36" s="119"/>
      <c r="F36" s="118"/>
      <c r="G36" s="39"/>
      <c r="H36" s="120"/>
    </row>
    <row r="37" spans="1:8" ht="19.5" customHeight="1">
      <c r="A37" s="239" t="s">
        <v>46</v>
      </c>
      <c r="B37" s="239"/>
      <c r="C37" s="239"/>
      <c r="D37" s="239"/>
      <c r="E37" s="239"/>
      <c r="F37" s="239"/>
      <c r="G37" s="240"/>
      <c r="H37" s="240"/>
    </row>
    <row r="38" spans="1:8" ht="21.75" customHeight="1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</row>
    <row r="39" spans="1:8" ht="21.75" customHeight="1">
      <c r="A39" s="246" t="s">
        <v>4</v>
      </c>
      <c r="B39" s="249"/>
      <c r="C39" s="250" t="s">
        <v>6</v>
      </c>
      <c r="D39" s="251"/>
      <c r="E39" s="244"/>
      <c r="F39" s="247"/>
      <c r="G39" s="247" t="s">
        <v>6</v>
      </c>
      <c r="H39" s="252"/>
    </row>
    <row r="40" spans="1:8" ht="21.75" customHeight="1">
      <c r="A40" s="248" t="s">
        <v>5</v>
      </c>
      <c r="B40" s="253"/>
      <c r="C40" s="239" t="s">
        <v>5</v>
      </c>
      <c r="D40" s="253"/>
      <c r="E40" s="245"/>
      <c r="F40" s="248"/>
      <c r="G40" s="262" t="s">
        <v>5</v>
      </c>
      <c r="H40" s="263"/>
    </row>
    <row r="41" spans="1:13" ht="22.5" customHeight="1">
      <c r="A41" s="98"/>
      <c r="B41" s="99"/>
      <c r="C41" s="100"/>
      <c r="D41" s="121"/>
      <c r="E41" s="122" t="s">
        <v>29</v>
      </c>
      <c r="F41" s="99"/>
      <c r="G41" s="105"/>
      <c r="H41" s="109"/>
      <c r="M41" s="95">
        <v>19800</v>
      </c>
    </row>
    <row r="42" spans="1:13" ht="22.5" customHeight="1">
      <c r="A42" s="105">
        <v>1610967</v>
      </c>
      <c r="B42" s="110" t="s">
        <v>1</v>
      </c>
      <c r="C42" s="112">
        <v>178386</v>
      </c>
      <c r="D42" s="110" t="s">
        <v>1</v>
      </c>
      <c r="E42" s="106" t="s">
        <v>30</v>
      </c>
      <c r="F42" s="111" t="s">
        <v>40</v>
      </c>
      <c r="G42" s="112">
        <v>66078</v>
      </c>
      <c r="H42" s="111" t="s">
        <v>1</v>
      </c>
      <c r="M42" s="95">
        <v>12375</v>
      </c>
    </row>
    <row r="43" spans="1:13" ht="22.5" customHeight="1">
      <c r="A43" s="105">
        <v>3393300</v>
      </c>
      <c r="B43" s="110" t="s">
        <v>1</v>
      </c>
      <c r="C43" s="112">
        <v>768888</v>
      </c>
      <c r="D43" s="110" t="s">
        <v>1</v>
      </c>
      <c r="E43" s="106" t="s">
        <v>31</v>
      </c>
      <c r="F43" s="111" t="s">
        <v>23</v>
      </c>
      <c r="G43" s="112">
        <v>259200</v>
      </c>
      <c r="H43" s="111" t="s">
        <v>1</v>
      </c>
      <c r="M43" s="95">
        <v>6977.5</v>
      </c>
    </row>
    <row r="44" spans="1:13" ht="22.5" customHeight="1">
      <c r="A44" s="105">
        <v>884700</v>
      </c>
      <c r="B44" s="110" t="s">
        <v>1</v>
      </c>
      <c r="C44" s="112">
        <v>223370</v>
      </c>
      <c r="D44" s="110" t="s">
        <v>1</v>
      </c>
      <c r="E44" s="106" t="s">
        <v>32</v>
      </c>
      <c r="F44" s="111" t="s">
        <v>41</v>
      </c>
      <c r="G44" s="112">
        <v>82780</v>
      </c>
      <c r="H44" s="111" t="s">
        <v>1</v>
      </c>
      <c r="M44" s="95">
        <v>1939.28</v>
      </c>
    </row>
    <row r="45" spans="1:13" ht="22.5" customHeight="1">
      <c r="A45" s="105">
        <v>955800</v>
      </c>
      <c r="B45" s="110" t="s">
        <v>1</v>
      </c>
      <c r="C45" s="112">
        <v>126625</v>
      </c>
      <c r="D45" s="110" t="s">
        <v>1</v>
      </c>
      <c r="E45" s="106" t="s">
        <v>33</v>
      </c>
      <c r="F45" s="111" t="s">
        <v>42</v>
      </c>
      <c r="G45" s="112">
        <v>113673</v>
      </c>
      <c r="H45" s="111" t="s">
        <v>1</v>
      </c>
      <c r="M45" s="85">
        <f>SUM(M41:M44)</f>
        <v>41091.78</v>
      </c>
    </row>
    <row r="46" spans="1:8" ht="22.5" customHeight="1">
      <c r="A46" s="105">
        <v>4573100</v>
      </c>
      <c r="B46" s="110" t="s">
        <v>1</v>
      </c>
      <c r="C46" s="112">
        <v>421480</v>
      </c>
      <c r="D46" s="110">
        <v>75</v>
      </c>
      <c r="E46" s="106" t="s">
        <v>34</v>
      </c>
      <c r="F46" s="111" t="s">
        <v>84</v>
      </c>
      <c r="G46" s="112">
        <v>117277</v>
      </c>
      <c r="H46" s="111" t="s">
        <v>1</v>
      </c>
    </row>
    <row r="47" spans="1:8" ht="22.5" customHeight="1">
      <c r="A47" s="105">
        <v>1913100</v>
      </c>
      <c r="B47" s="110" t="s">
        <v>1</v>
      </c>
      <c r="C47" s="112">
        <v>75453</v>
      </c>
      <c r="D47" s="110" t="s">
        <v>1</v>
      </c>
      <c r="E47" s="106" t="s">
        <v>35</v>
      </c>
      <c r="F47" s="111" t="s">
        <v>85</v>
      </c>
      <c r="G47" s="112">
        <v>36500</v>
      </c>
      <c r="H47" s="111" t="s">
        <v>1</v>
      </c>
    </row>
    <row r="48" spans="1:8" ht="22.5" customHeight="1">
      <c r="A48" s="112">
        <v>510000</v>
      </c>
      <c r="B48" s="110" t="s">
        <v>1</v>
      </c>
      <c r="C48" s="112">
        <v>73578</v>
      </c>
      <c r="D48" s="111" t="s">
        <v>210</v>
      </c>
      <c r="E48" s="106" t="s">
        <v>36</v>
      </c>
      <c r="F48" s="111" t="s">
        <v>43</v>
      </c>
      <c r="G48" s="112">
        <v>68265</v>
      </c>
      <c r="H48" s="111" t="s">
        <v>122</v>
      </c>
    </row>
    <row r="49" spans="1:8" ht="22.5" customHeight="1">
      <c r="A49" s="112">
        <v>873100</v>
      </c>
      <c r="B49" s="110" t="s">
        <v>1</v>
      </c>
      <c r="C49" s="112">
        <v>20000</v>
      </c>
      <c r="D49" s="110" t="s">
        <v>1</v>
      </c>
      <c r="E49" s="106" t="s">
        <v>28</v>
      </c>
      <c r="F49" s="111" t="s">
        <v>44</v>
      </c>
      <c r="G49" s="113" t="s">
        <v>1</v>
      </c>
      <c r="H49" s="111" t="s">
        <v>1</v>
      </c>
    </row>
    <row r="50" spans="1:13" ht="22.5" customHeight="1">
      <c r="A50" s="112">
        <v>856300</v>
      </c>
      <c r="B50" s="110" t="s">
        <v>1</v>
      </c>
      <c r="C50" s="113" t="s">
        <v>1</v>
      </c>
      <c r="D50" s="110" t="s">
        <v>1</v>
      </c>
      <c r="E50" s="106" t="s">
        <v>37</v>
      </c>
      <c r="F50" s="111" t="s">
        <v>68</v>
      </c>
      <c r="G50" s="113" t="s">
        <v>1</v>
      </c>
      <c r="H50" s="111" t="s">
        <v>1</v>
      </c>
      <c r="M50" s="95">
        <v>7981526.71</v>
      </c>
    </row>
    <row r="51" spans="1:13" ht="22.5" customHeight="1">
      <c r="A51" s="112">
        <v>2100000</v>
      </c>
      <c r="B51" s="110" t="s">
        <v>1</v>
      </c>
      <c r="C51" s="113" t="s">
        <v>1</v>
      </c>
      <c r="D51" s="110" t="s">
        <v>1</v>
      </c>
      <c r="E51" s="106" t="s">
        <v>38</v>
      </c>
      <c r="F51" s="111" t="s">
        <v>69</v>
      </c>
      <c r="G51" s="113" t="s">
        <v>1</v>
      </c>
      <c r="H51" s="111" t="s">
        <v>1</v>
      </c>
      <c r="M51" s="95">
        <v>28.19</v>
      </c>
    </row>
    <row r="52" spans="1:13" ht="22.5" customHeight="1">
      <c r="A52" s="123">
        <v>25000</v>
      </c>
      <c r="B52" s="110" t="s">
        <v>1</v>
      </c>
      <c r="C52" s="113" t="s">
        <v>1</v>
      </c>
      <c r="D52" s="110" t="s">
        <v>1</v>
      </c>
      <c r="E52" s="106" t="s">
        <v>39</v>
      </c>
      <c r="F52" s="110">
        <v>550</v>
      </c>
      <c r="G52" s="113" t="s">
        <v>1</v>
      </c>
      <c r="H52" s="110" t="s">
        <v>1</v>
      </c>
      <c r="M52" s="95">
        <v>65330.1</v>
      </c>
    </row>
    <row r="53" spans="1:13" ht="22.5" customHeight="1">
      <c r="A53" s="124">
        <f>SUM(A42:A52)</f>
        <v>17695367</v>
      </c>
      <c r="B53" s="115" t="s">
        <v>1</v>
      </c>
      <c r="C53" s="124">
        <v>1887781</v>
      </c>
      <c r="D53" s="116" t="s">
        <v>58</v>
      </c>
      <c r="E53" s="106"/>
      <c r="F53" s="106"/>
      <c r="G53" s="124">
        <v>743773</v>
      </c>
      <c r="H53" s="116" t="s">
        <v>122</v>
      </c>
      <c r="M53" s="95">
        <f>SUM(M50+M51-M52)</f>
        <v>7916224.800000001</v>
      </c>
    </row>
    <row r="54" spans="1:13" ht="22.5" customHeight="1">
      <c r="A54" s="106"/>
      <c r="B54" s="106"/>
      <c r="C54" s="112">
        <v>193000</v>
      </c>
      <c r="D54" s="110" t="s">
        <v>1</v>
      </c>
      <c r="E54" s="106" t="s">
        <v>45</v>
      </c>
      <c r="F54" s="110">
        <v>700</v>
      </c>
      <c r="G54" s="113" t="s">
        <v>1</v>
      </c>
      <c r="H54" s="110" t="s">
        <v>1</v>
      </c>
      <c r="M54" s="95">
        <v>178067.64</v>
      </c>
    </row>
    <row r="55" spans="1:13" ht="22.5" customHeight="1">
      <c r="A55" s="106"/>
      <c r="B55" s="106"/>
      <c r="C55" s="105">
        <v>216476</v>
      </c>
      <c r="D55" s="111" t="s">
        <v>53</v>
      </c>
      <c r="E55" s="106" t="s">
        <v>113</v>
      </c>
      <c r="F55" s="110">
        <v>900</v>
      </c>
      <c r="G55" s="112">
        <v>39220</v>
      </c>
      <c r="H55" s="110">
        <v>67</v>
      </c>
      <c r="M55" s="95">
        <v>24438.14</v>
      </c>
    </row>
    <row r="56" spans="1:13" ht="22.5" customHeight="1">
      <c r="A56" s="106"/>
      <c r="B56" s="106"/>
      <c r="C56" s="112">
        <v>172200</v>
      </c>
      <c r="D56" s="110" t="s">
        <v>1</v>
      </c>
      <c r="E56" s="106" t="s">
        <v>207</v>
      </c>
      <c r="F56" s="110">
        <v>3000</v>
      </c>
      <c r="G56" s="112">
        <v>172200</v>
      </c>
      <c r="H56" s="110" t="s">
        <v>1</v>
      </c>
      <c r="M56" s="95">
        <v>5050187.81</v>
      </c>
    </row>
    <row r="57" spans="1:13" ht="22.5" customHeight="1">
      <c r="A57" s="106"/>
      <c r="B57" s="106"/>
      <c r="C57" s="112">
        <v>178269</v>
      </c>
      <c r="D57" s="110">
        <v>76</v>
      </c>
      <c r="E57" s="106" t="s">
        <v>86</v>
      </c>
      <c r="F57" s="111"/>
      <c r="G57" s="112">
        <v>143052</v>
      </c>
      <c r="H57" s="110">
        <v>76</v>
      </c>
      <c r="M57" s="85">
        <f>SUM(M53:M56)</f>
        <v>13168918.39</v>
      </c>
    </row>
    <row r="58" spans="1:8" ht="22.5" customHeight="1">
      <c r="A58" s="106"/>
      <c r="B58" s="106"/>
      <c r="C58" s="112">
        <v>816500</v>
      </c>
      <c r="D58" s="110" t="s">
        <v>1</v>
      </c>
      <c r="E58" s="106" t="s">
        <v>208</v>
      </c>
      <c r="F58" s="111"/>
      <c r="G58" s="112">
        <v>816500</v>
      </c>
      <c r="H58" s="110" t="s">
        <v>1</v>
      </c>
    </row>
    <row r="59" spans="1:8" ht="22.5" customHeight="1">
      <c r="A59" s="106"/>
      <c r="B59" s="106"/>
      <c r="C59" s="112">
        <v>98000</v>
      </c>
      <c r="D59" s="110" t="s">
        <v>1</v>
      </c>
      <c r="E59" s="106" t="s">
        <v>209</v>
      </c>
      <c r="F59" s="111"/>
      <c r="G59" s="112">
        <v>98000</v>
      </c>
      <c r="H59" s="110" t="s">
        <v>1</v>
      </c>
    </row>
    <row r="60" spans="1:8" ht="22.5" customHeight="1">
      <c r="A60" s="106"/>
      <c r="B60" s="106"/>
      <c r="C60" s="113" t="s">
        <v>1</v>
      </c>
      <c r="D60" s="110" t="s">
        <v>1</v>
      </c>
      <c r="E60" s="106" t="s">
        <v>48</v>
      </c>
      <c r="F60" s="111" t="s">
        <v>87</v>
      </c>
      <c r="G60" s="112">
        <v>136330</v>
      </c>
      <c r="H60" s="110" t="s">
        <v>1</v>
      </c>
    </row>
    <row r="61" spans="1:8" ht="22.5" customHeight="1">
      <c r="A61" s="106"/>
      <c r="B61" s="106"/>
      <c r="C61" s="112">
        <v>943000</v>
      </c>
      <c r="D61" s="110" t="s">
        <v>1</v>
      </c>
      <c r="E61" s="106" t="s">
        <v>105</v>
      </c>
      <c r="F61" s="111" t="s">
        <v>106</v>
      </c>
      <c r="G61" s="113" t="s">
        <v>1</v>
      </c>
      <c r="H61" s="110" t="s">
        <v>1</v>
      </c>
    </row>
    <row r="62" spans="1:8" ht="22.5" customHeight="1">
      <c r="A62" s="106"/>
      <c r="B62" s="106"/>
      <c r="C62" s="113" t="s">
        <v>1</v>
      </c>
      <c r="D62" s="110" t="s">
        <v>1</v>
      </c>
      <c r="E62" s="106" t="s">
        <v>61</v>
      </c>
      <c r="F62" s="111"/>
      <c r="G62" s="113" t="s">
        <v>1</v>
      </c>
      <c r="H62" s="110" t="s">
        <v>1</v>
      </c>
    </row>
    <row r="63" spans="1:8" ht="22.5" customHeight="1">
      <c r="A63" s="106"/>
      <c r="B63" s="106"/>
      <c r="C63" s="123">
        <v>743129</v>
      </c>
      <c r="D63" s="110" t="s">
        <v>1</v>
      </c>
      <c r="E63" s="106" t="s">
        <v>70</v>
      </c>
      <c r="F63" s="111"/>
      <c r="G63" s="113" t="s">
        <v>1</v>
      </c>
      <c r="H63" s="111" t="s">
        <v>1</v>
      </c>
    </row>
    <row r="64" spans="1:8" ht="22.5" customHeight="1">
      <c r="A64" s="106"/>
      <c r="B64" s="106"/>
      <c r="C64" s="114">
        <v>3360575</v>
      </c>
      <c r="D64" s="116" t="s">
        <v>210</v>
      </c>
      <c r="E64" s="106"/>
      <c r="F64" s="106"/>
      <c r="G64" s="114">
        <v>1440520</v>
      </c>
      <c r="H64" s="115">
        <v>43</v>
      </c>
    </row>
    <row r="65" spans="1:8" ht="22.5" customHeight="1">
      <c r="A65" s="106"/>
      <c r="B65" s="106"/>
      <c r="C65" s="114">
        <v>5248357</v>
      </c>
      <c r="D65" s="116" t="s">
        <v>121</v>
      </c>
      <c r="E65" s="117" t="s">
        <v>49</v>
      </c>
      <c r="F65" s="106"/>
      <c r="G65" s="114">
        <v>2184293</v>
      </c>
      <c r="H65" s="116" t="s">
        <v>211</v>
      </c>
    </row>
    <row r="66" spans="1:8" ht="22.5" customHeight="1">
      <c r="A66" s="106"/>
      <c r="B66" s="106"/>
      <c r="C66" s="106"/>
      <c r="D66" s="106"/>
      <c r="E66" s="110" t="s">
        <v>50</v>
      </c>
      <c r="F66" s="106"/>
      <c r="G66" s="105"/>
      <c r="H66" s="106"/>
    </row>
    <row r="67" spans="1:8" ht="22.5" customHeight="1">
      <c r="A67" s="106"/>
      <c r="B67" s="106"/>
      <c r="C67" s="106"/>
      <c r="D67" s="106"/>
      <c r="E67" s="106" t="s">
        <v>89</v>
      </c>
      <c r="F67" s="106"/>
      <c r="G67" s="105"/>
      <c r="H67" s="106"/>
    </row>
    <row r="68" spans="1:8" ht="22.5" customHeight="1">
      <c r="A68" s="106"/>
      <c r="B68" s="106"/>
      <c r="C68" s="106"/>
      <c r="D68" s="106"/>
      <c r="E68" s="110" t="s">
        <v>51</v>
      </c>
      <c r="F68" s="106"/>
      <c r="G68" s="105"/>
      <c r="H68" s="106"/>
    </row>
    <row r="69" spans="1:8" ht="22.5" customHeight="1" thickBot="1">
      <c r="A69" s="106"/>
      <c r="B69" s="106"/>
      <c r="C69" s="125">
        <v>13444714</v>
      </c>
      <c r="D69" s="126" t="s">
        <v>212</v>
      </c>
      <c r="E69" s="117" t="s">
        <v>52</v>
      </c>
      <c r="F69" s="106"/>
      <c r="G69" s="125">
        <v>13444714</v>
      </c>
      <c r="H69" s="126" t="s">
        <v>212</v>
      </c>
    </row>
    <row r="70" spans="1:8" ht="24" thickTop="1">
      <c r="A70" s="118"/>
      <c r="B70" s="118"/>
      <c r="C70" s="39"/>
      <c r="D70" s="127"/>
      <c r="E70" s="119"/>
      <c r="F70" s="118"/>
      <c r="G70" s="39"/>
      <c r="H70" s="127"/>
    </row>
    <row r="71" spans="1:8" ht="21.75" customHeight="1">
      <c r="A71" s="96" t="s">
        <v>81</v>
      </c>
      <c r="B71" s="96"/>
      <c r="C71" s="96"/>
      <c r="D71" s="96"/>
      <c r="E71" s="96" t="s">
        <v>78</v>
      </c>
      <c r="F71" s="96" t="s">
        <v>79</v>
      </c>
      <c r="G71" s="96"/>
      <c r="H71" s="96"/>
    </row>
    <row r="72" spans="1:8" ht="21.75" customHeight="1">
      <c r="A72" s="265" t="s">
        <v>71</v>
      </c>
      <c r="B72" s="265"/>
      <c r="C72" s="265"/>
      <c r="D72" s="265"/>
      <c r="E72" s="97" t="s">
        <v>73</v>
      </c>
      <c r="F72" s="265" t="s">
        <v>93</v>
      </c>
      <c r="G72" s="265"/>
      <c r="H72" s="265"/>
    </row>
    <row r="73" spans="1:8" ht="21.75" customHeight="1">
      <c r="A73" s="265" t="s">
        <v>72</v>
      </c>
      <c r="B73" s="265"/>
      <c r="C73" s="265"/>
      <c r="D73" s="265"/>
      <c r="E73" s="97" t="s">
        <v>74</v>
      </c>
      <c r="F73" s="265" t="s">
        <v>80</v>
      </c>
      <c r="G73" s="265"/>
      <c r="H73" s="265"/>
    </row>
    <row r="74" spans="1:8" ht="23.25">
      <c r="A74" s="96"/>
      <c r="B74" s="96"/>
      <c r="C74" s="96"/>
      <c r="D74" s="96"/>
      <c r="E74" s="96"/>
      <c r="F74" s="96"/>
      <c r="G74" s="96"/>
      <c r="H74" s="96"/>
    </row>
    <row r="75" spans="1:8" ht="23.25">
      <c r="A75" s="96"/>
      <c r="B75" s="96"/>
      <c r="C75" s="96"/>
      <c r="D75" s="96"/>
      <c r="E75" s="96"/>
      <c r="F75" s="96"/>
      <c r="G75" s="96"/>
      <c r="H75" s="96"/>
    </row>
    <row r="76" spans="1:8" ht="23.25">
      <c r="A76" s="96"/>
      <c r="B76" s="96"/>
      <c r="C76" s="96"/>
      <c r="D76" s="96"/>
      <c r="E76" s="96"/>
      <c r="F76" s="96"/>
      <c r="G76" s="96"/>
      <c r="H76" s="96"/>
    </row>
    <row r="77" spans="1:8" ht="23.25">
      <c r="A77" s="96"/>
      <c r="B77" s="96"/>
      <c r="C77" s="96"/>
      <c r="D77" s="96"/>
      <c r="E77" s="96"/>
      <c r="F77" s="96"/>
      <c r="G77" s="96"/>
      <c r="H77" s="96"/>
    </row>
    <row r="78" spans="1:8" ht="23.25">
      <c r="A78" s="96"/>
      <c r="B78" s="96"/>
      <c r="C78" s="96"/>
      <c r="D78" s="96"/>
      <c r="E78" s="96"/>
      <c r="F78" s="96"/>
      <c r="G78" s="96"/>
      <c r="H78" s="96"/>
    </row>
    <row r="79" spans="1:8" ht="23.25">
      <c r="A79" s="96"/>
      <c r="B79" s="96"/>
      <c r="C79" s="96"/>
      <c r="D79" s="96"/>
      <c r="E79" s="96"/>
      <c r="F79" s="96"/>
      <c r="G79" s="96"/>
      <c r="H79" s="96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3.25">
      <c r="A90" s="3"/>
      <c r="B90" s="3"/>
      <c r="C90" s="15"/>
      <c r="D90" s="23"/>
      <c r="E90" s="3"/>
      <c r="F90" s="3"/>
      <c r="G90" s="15"/>
      <c r="H90" s="3"/>
    </row>
    <row r="91" spans="1:8" ht="23.25">
      <c r="A91" s="3"/>
      <c r="B91" s="3"/>
      <c r="C91" s="15"/>
      <c r="D91" s="17"/>
      <c r="E91" s="3"/>
      <c r="F91" s="3"/>
      <c r="G91" s="15"/>
      <c r="H91" s="17"/>
    </row>
    <row r="92" spans="1:8" ht="23.25">
      <c r="A92" s="3"/>
      <c r="B92" s="3"/>
      <c r="C92" s="15"/>
      <c r="D92" s="23"/>
      <c r="E92" s="3"/>
      <c r="F92" s="3"/>
      <c r="G92" s="3"/>
      <c r="H92" s="3"/>
    </row>
  </sheetData>
  <sheetProtection/>
  <mergeCells count="28">
    <mergeCell ref="G1:H1"/>
    <mergeCell ref="A73:D73"/>
    <mergeCell ref="A72:D72"/>
    <mergeCell ref="A40:B40"/>
    <mergeCell ref="C40:D40"/>
    <mergeCell ref="C39:D39"/>
    <mergeCell ref="G39:H39"/>
    <mergeCell ref="G40:H40"/>
    <mergeCell ref="F72:H72"/>
    <mergeCell ref="F73:H73"/>
    <mergeCell ref="C7:D7"/>
    <mergeCell ref="G7:H7"/>
    <mergeCell ref="A37:H37"/>
    <mergeCell ref="A38:D38"/>
    <mergeCell ref="E38:E40"/>
    <mergeCell ref="F38:F40"/>
    <mergeCell ref="G38:H38"/>
    <mergeCell ref="A39:B39"/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</mergeCells>
  <printOptions/>
  <pageMargins left="0.1968503937007874" right="0" top="0" bottom="0" header="0.5118110236220472" footer="0.5118110236220472"/>
  <pageSetup horizontalDpi="300" verticalDpi="3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37">
      <selection activeCell="B4" sqref="B4"/>
    </sheetView>
  </sheetViews>
  <sheetFormatPr defaultColWidth="9.140625" defaultRowHeight="12.75"/>
  <cols>
    <col min="1" max="1" width="68.57421875" style="0" customWidth="1"/>
    <col min="2" max="2" width="19.8515625" style="0" customWidth="1"/>
  </cols>
  <sheetData>
    <row r="1" spans="1:2" ht="23.25">
      <c r="A1" s="237" t="s">
        <v>333</v>
      </c>
      <c r="B1" s="237"/>
    </row>
    <row r="2" spans="1:2" ht="21">
      <c r="A2" s="57" t="s">
        <v>123</v>
      </c>
      <c r="B2" s="43">
        <f>SUM(B3:B5)</f>
        <v>2330.75</v>
      </c>
    </row>
    <row r="3" spans="1:2" ht="21.75">
      <c r="A3" s="58" t="s">
        <v>124</v>
      </c>
      <c r="B3" s="44">
        <v>0</v>
      </c>
    </row>
    <row r="4" spans="1:2" ht="21.75">
      <c r="A4" s="58" t="s">
        <v>125</v>
      </c>
      <c r="B4" s="44">
        <v>2330.75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SUM(B7:B13)</f>
        <v>5988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3100</v>
      </c>
    </row>
    <row r="9" spans="1:2" ht="21.75">
      <c r="A9" s="58" t="s">
        <v>190</v>
      </c>
      <c r="B9" s="44">
        <v>1980</v>
      </c>
    </row>
    <row r="10" spans="1:2" ht="21.75">
      <c r="A10" s="58" t="s">
        <v>131</v>
      </c>
      <c r="B10" s="44">
        <v>138</v>
      </c>
    </row>
    <row r="11" spans="1:2" ht="21.75">
      <c r="A11" s="58" t="s">
        <v>247</v>
      </c>
      <c r="B11" s="44">
        <v>170</v>
      </c>
    </row>
    <row r="12" spans="1:2" ht="21.75">
      <c r="A12" s="58" t="s">
        <v>328</v>
      </c>
      <c r="B12" s="44">
        <v>0</v>
      </c>
    </row>
    <row r="13" spans="1:2" ht="21.75">
      <c r="A13" s="58" t="s">
        <v>329</v>
      </c>
      <c r="B13" s="44">
        <v>600</v>
      </c>
    </row>
    <row r="14" spans="1:2" ht="21">
      <c r="A14" s="59" t="s">
        <v>132</v>
      </c>
      <c r="B14" s="45">
        <f>SUM(B15:B15)</f>
        <v>0</v>
      </c>
    </row>
    <row r="15" spans="1:2" ht="21.75">
      <c r="A15" s="58" t="s">
        <v>133</v>
      </c>
      <c r="B15" s="44">
        <v>0</v>
      </c>
    </row>
    <row r="16" spans="1:2" ht="21">
      <c r="A16" s="59" t="s">
        <v>134</v>
      </c>
      <c r="B16" s="43">
        <f>SUM(B17:B17)</f>
        <v>66022</v>
      </c>
    </row>
    <row r="17" spans="1:2" ht="21.75">
      <c r="A17" s="58" t="s">
        <v>135</v>
      </c>
      <c r="B17" s="44">
        <v>66022</v>
      </c>
    </row>
    <row r="18" spans="1:2" ht="21">
      <c r="A18" s="59" t="s">
        <v>136</v>
      </c>
      <c r="B18" s="43">
        <f>SUM(B19:B20)</f>
        <v>40</v>
      </c>
    </row>
    <row r="19" spans="1:2" ht="21.75">
      <c r="A19" s="58" t="s">
        <v>137</v>
      </c>
      <c r="B19" s="44">
        <v>0</v>
      </c>
    </row>
    <row r="20" spans="1:2" ht="21.75">
      <c r="A20" s="58" t="s">
        <v>138</v>
      </c>
      <c r="B20" s="44">
        <v>40</v>
      </c>
    </row>
    <row r="21" spans="1:2" ht="21">
      <c r="A21" s="59" t="s">
        <v>139</v>
      </c>
      <c r="B21" s="43">
        <f>SUM(B22:B29)</f>
        <v>377069.24</v>
      </c>
    </row>
    <row r="22" spans="1:2" ht="21.75">
      <c r="A22" s="58" t="s">
        <v>140</v>
      </c>
      <c r="B22" s="44">
        <v>0</v>
      </c>
    </row>
    <row r="23" spans="1:2" ht="21.75">
      <c r="A23" s="60" t="s">
        <v>141</v>
      </c>
      <c r="B23" s="46">
        <v>124092.5</v>
      </c>
    </row>
    <row r="24" spans="1:2" ht="21.75">
      <c r="A24" s="58" t="s">
        <v>142</v>
      </c>
      <c r="B24" s="46">
        <v>0</v>
      </c>
    </row>
    <row r="25" spans="1:2" ht="21.75">
      <c r="A25" s="58" t="s">
        <v>143</v>
      </c>
      <c r="B25" s="44">
        <v>62742.97</v>
      </c>
    </row>
    <row r="26" spans="1:2" ht="21.75">
      <c r="A26" s="58" t="s">
        <v>144</v>
      </c>
      <c r="B26" s="44">
        <v>104453.38</v>
      </c>
    </row>
    <row r="27" spans="1:2" ht="21.75">
      <c r="A27" s="58" t="s">
        <v>145</v>
      </c>
      <c r="B27" s="44">
        <v>0</v>
      </c>
    </row>
    <row r="28" spans="1:2" ht="21.75">
      <c r="A28" s="58" t="s">
        <v>146</v>
      </c>
      <c r="B28" s="44">
        <v>15557.39</v>
      </c>
    </row>
    <row r="29" spans="1:2" ht="21.75">
      <c r="A29" s="58" t="s">
        <v>147</v>
      </c>
      <c r="B29" s="47">
        <v>70223</v>
      </c>
    </row>
    <row r="30" spans="1:2" ht="21">
      <c r="A30" s="61" t="s">
        <v>148</v>
      </c>
      <c r="B30" s="49">
        <v>0</v>
      </c>
    </row>
    <row r="31" spans="1:2" ht="21">
      <c r="A31" s="62" t="s">
        <v>149</v>
      </c>
      <c r="B31" s="43">
        <f>SUM(B32:B34)</f>
        <v>1384000</v>
      </c>
    </row>
    <row r="32" spans="1:2" ht="21.75">
      <c r="A32" s="63" t="s">
        <v>334</v>
      </c>
      <c r="B32" s="44">
        <v>1242000</v>
      </c>
    </row>
    <row r="33" spans="1:2" ht="21.75">
      <c r="A33" s="63" t="s">
        <v>335</v>
      </c>
      <c r="B33" s="44">
        <v>142000</v>
      </c>
    </row>
    <row r="34" spans="1:2" ht="21.75">
      <c r="A34" s="64"/>
      <c r="B34" s="47"/>
    </row>
    <row r="35" spans="1:2" ht="21">
      <c r="A35" s="50" t="s">
        <v>152</v>
      </c>
      <c r="B35" s="45">
        <f>SUM(B2+B6+B16+B18+B21+B31)</f>
        <v>1835449.99</v>
      </c>
    </row>
    <row r="36" spans="1:2" ht="21">
      <c r="A36" s="238" t="s">
        <v>153</v>
      </c>
      <c r="B36" s="238"/>
    </row>
    <row r="37" spans="1:2" ht="23.25">
      <c r="A37" s="52" t="s">
        <v>336</v>
      </c>
      <c r="B37" s="53"/>
    </row>
    <row r="38" spans="1:2" ht="21">
      <c r="A38" s="57" t="s">
        <v>154</v>
      </c>
      <c r="B38" s="45">
        <f>SUM(B39:B43)</f>
        <v>9927.25</v>
      </c>
    </row>
    <row r="39" spans="1:2" ht="21.75">
      <c r="A39" s="65" t="s">
        <v>155</v>
      </c>
      <c r="B39" s="44">
        <v>9039.17</v>
      </c>
    </row>
    <row r="40" spans="1:2" ht="21.75">
      <c r="A40" s="65" t="s">
        <v>156</v>
      </c>
      <c r="B40" s="44">
        <v>130.95</v>
      </c>
    </row>
    <row r="41" spans="1:2" ht="21.75">
      <c r="A41" s="65" t="s">
        <v>157</v>
      </c>
      <c r="B41" s="44">
        <v>157.13</v>
      </c>
    </row>
    <row r="42" spans="1:2" ht="21.75">
      <c r="A42" s="65" t="s">
        <v>158</v>
      </c>
      <c r="B42" s="54">
        <v>600</v>
      </c>
    </row>
    <row r="43" spans="1:2" ht="21.75">
      <c r="A43" s="66" t="s">
        <v>159</v>
      </c>
      <c r="B43" s="54">
        <v>0</v>
      </c>
    </row>
    <row r="44" spans="1:2" ht="23.25">
      <c r="A44" s="52" t="s">
        <v>337</v>
      </c>
      <c r="B44" s="55"/>
    </row>
    <row r="45" spans="1:2" ht="23.25">
      <c r="A45" s="67"/>
      <c r="B45" s="45">
        <f>SUM(B46:B49)</f>
        <v>9952.19</v>
      </c>
    </row>
    <row r="46" spans="1:2" ht="21.75">
      <c r="A46" s="65" t="s">
        <v>155</v>
      </c>
      <c r="B46" s="44">
        <v>9952.19</v>
      </c>
    </row>
    <row r="47" spans="1:2" ht="21.75">
      <c r="A47" s="65" t="s">
        <v>156</v>
      </c>
      <c r="B47" s="44">
        <v>0</v>
      </c>
    </row>
    <row r="48" spans="1:2" ht="21.75">
      <c r="A48" s="65" t="s">
        <v>157</v>
      </c>
      <c r="B48" s="44">
        <v>0</v>
      </c>
    </row>
    <row r="49" spans="1:2" ht="21.75">
      <c r="A49" s="66" t="s">
        <v>159</v>
      </c>
      <c r="B49" s="54">
        <v>0</v>
      </c>
    </row>
  </sheetData>
  <sheetProtection/>
  <mergeCells count="2">
    <mergeCell ref="A1:B1"/>
    <mergeCell ref="A36:B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8515625" style="0" customWidth="1"/>
    <col min="4" max="4" width="4.7109375" style="0" customWidth="1"/>
    <col min="5" max="5" width="39.421875" style="0" customWidth="1"/>
    <col min="7" max="7" width="13.00390625" style="0" customWidth="1"/>
    <col min="8" max="8" width="4.7109375" style="0" customWidth="1"/>
    <col min="11" max="11" width="9.57421875" style="0" bestFit="1" customWidth="1"/>
  </cols>
  <sheetData>
    <row r="1" spans="1:8" ht="22.5" customHeight="1">
      <c r="A1" s="96"/>
      <c r="B1" s="96"/>
      <c r="C1" s="96"/>
      <c r="D1" s="96"/>
      <c r="E1" s="96"/>
      <c r="F1" s="96"/>
      <c r="G1" s="96" t="s">
        <v>341</v>
      </c>
      <c r="H1" s="96"/>
    </row>
    <row r="2" spans="1:8" ht="22.5" customHeight="1">
      <c r="A2" s="96" t="s">
        <v>234</v>
      </c>
      <c r="B2" s="96"/>
      <c r="C2" s="96"/>
      <c r="D2" s="96"/>
      <c r="E2" s="96"/>
      <c r="F2" s="96"/>
      <c r="G2" s="96"/>
      <c r="H2" s="96"/>
    </row>
    <row r="3" spans="1:8" ht="22.5" customHeight="1">
      <c r="A3" s="96" t="s">
        <v>2</v>
      </c>
      <c r="B3" s="96"/>
      <c r="C3" s="96"/>
      <c r="D3" s="96"/>
      <c r="E3" s="96"/>
      <c r="F3" s="96"/>
      <c r="G3" s="96"/>
      <c r="H3" s="96"/>
    </row>
    <row r="4" spans="1:8" ht="22.5" customHeight="1">
      <c r="A4" s="96"/>
      <c r="B4" s="258" t="s">
        <v>340</v>
      </c>
      <c r="C4" s="258"/>
      <c r="D4" s="258"/>
      <c r="E4" s="258"/>
      <c r="F4" s="260" t="s">
        <v>332</v>
      </c>
      <c r="G4" s="261"/>
      <c r="H4" s="261"/>
    </row>
    <row r="5" spans="1:8" ht="22.5" customHeight="1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</row>
    <row r="6" spans="1:8" ht="22.5" customHeight="1">
      <c r="A6" s="246" t="s">
        <v>4</v>
      </c>
      <c r="B6" s="249"/>
      <c r="C6" s="259" t="s">
        <v>6</v>
      </c>
      <c r="D6" s="249"/>
      <c r="E6" s="244"/>
      <c r="F6" s="247"/>
      <c r="G6" s="247" t="s">
        <v>6</v>
      </c>
      <c r="H6" s="252"/>
    </row>
    <row r="7" spans="1:8" ht="22.5" customHeight="1">
      <c r="A7" s="248" t="s">
        <v>5</v>
      </c>
      <c r="B7" s="253"/>
      <c r="C7" s="239" t="s">
        <v>5</v>
      </c>
      <c r="D7" s="253"/>
      <c r="E7" s="245"/>
      <c r="F7" s="248"/>
      <c r="G7" s="248" t="s">
        <v>5</v>
      </c>
      <c r="H7" s="253"/>
    </row>
    <row r="8" spans="1:8" ht="22.5" customHeight="1">
      <c r="A8" s="98"/>
      <c r="B8" s="99"/>
      <c r="C8" s="100">
        <v>14332605</v>
      </c>
      <c r="D8" s="101" t="s">
        <v>62</v>
      </c>
      <c r="E8" s="102" t="s">
        <v>10</v>
      </c>
      <c r="F8" s="99"/>
      <c r="G8" s="103">
        <v>13852224</v>
      </c>
      <c r="H8" s="104" t="s">
        <v>58</v>
      </c>
    </row>
    <row r="9" spans="1:8" ht="22.5" customHeight="1">
      <c r="A9" s="105"/>
      <c r="B9" s="106"/>
      <c r="C9" s="106"/>
      <c r="D9" s="106"/>
      <c r="E9" s="107" t="s">
        <v>214</v>
      </c>
      <c r="F9" s="108"/>
      <c r="G9" s="105"/>
      <c r="H9" s="109"/>
    </row>
    <row r="10" spans="1:8" ht="22.5" customHeight="1">
      <c r="A10" s="203">
        <v>95000</v>
      </c>
      <c r="B10" s="110" t="s">
        <v>1</v>
      </c>
      <c r="C10" s="112">
        <v>2423</v>
      </c>
      <c r="D10" s="111" t="s">
        <v>95</v>
      </c>
      <c r="E10" s="106" t="s">
        <v>108</v>
      </c>
      <c r="F10" s="111" t="s">
        <v>17</v>
      </c>
      <c r="G10" s="112">
        <v>2330</v>
      </c>
      <c r="H10" s="111" t="s">
        <v>55</v>
      </c>
    </row>
    <row r="11" spans="1:8" ht="22.5" customHeight="1">
      <c r="A11" s="203">
        <v>89000</v>
      </c>
      <c r="B11" s="110" t="s">
        <v>1</v>
      </c>
      <c r="C11" s="112">
        <v>11678</v>
      </c>
      <c r="D11" s="111" t="s">
        <v>1</v>
      </c>
      <c r="E11" s="106" t="s">
        <v>12</v>
      </c>
      <c r="F11" s="111" t="s">
        <v>18</v>
      </c>
      <c r="G11" s="112">
        <v>5988</v>
      </c>
      <c r="H11" s="111" t="s">
        <v>1</v>
      </c>
    </row>
    <row r="12" spans="1:8" ht="22.5" customHeight="1">
      <c r="A12" s="203">
        <v>70000</v>
      </c>
      <c r="B12" s="110" t="s">
        <v>1</v>
      </c>
      <c r="C12" s="113" t="s">
        <v>1</v>
      </c>
      <c r="D12" s="111" t="s">
        <v>1</v>
      </c>
      <c r="E12" s="106" t="s">
        <v>13</v>
      </c>
      <c r="F12" s="111" t="s">
        <v>19</v>
      </c>
      <c r="G12" s="113" t="s">
        <v>1</v>
      </c>
      <c r="H12" s="111" t="s">
        <v>1</v>
      </c>
    </row>
    <row r="13" spans="1:8" ht="22.5" customHeight="1">
      <c r="A13" s="203">
        <v>460000</v>
      </c>
      <c r="B13" s="110" t="s">
        <v>1</v>
      </c>
      <c r="C13" s="112">
        <v>117500</v>
      </c>
      <c r="D13" s="111" t="s">
        <v>95</v>
      </c>
      <c r="E13" s="106" t="s">
        <v>14</v>
      </c>
      <c r="F13" s="111" t="s">
        <v>20</v>
      </c>
      <c r="G13" s="112">
        <v>66022</v>
      </c>
      <c r="H13" s="111" t="s">
        <v>1</v>
      </c>
    </row>
    <row r="14" spans="1:8" ht="22.5" customHeight="1">
      <c r="A14" s="203">
        <v>100000</v>
      </c>
      <c r="B14" s="110" t="s">
        <v>1</v>
      </c>
      <c r="C14" s="112">
        <v>36939</v>
      </c>
      <c r="D14" s="111" t="s">
        <v>1</v>
      </c>
      <c r="E14" s="106" t="s">
        <v>94</v>
      </c>
      <c r="F14" s="111" t="s">
        <v>21</v>
      </c>
      <c r="G14" s="112">
        <v>40</v>
      </c>
      <c r="H14" s="111" t="s">
        <v>1</v>
      </c>
    </row>
    <row r="15" spans="1:8" ht="22.5" customHeight="1">
      <c r="A15" s="170">
        <v>0</v>
      </c>
      <c r="B15" s="110" t="s">
        <v>1</v>
      </c>
      <c r="C15" s="113" t="s">
        <v>1</v>
      </c>
      <c r="D15" s="111" t="s">
        <v>1</v>
      </c>
      <c r="E15" s="106" t="s">
        <v>201</v>
      </c>
      <c r="F15" s="111" t="s">
        <v>22</v>
      </c>
      <c r="G15" s="113" t="s">
        <v>1</v>
      </c>
      <c r="H15" s="111" t="s">
        <v>1</v>
      </c>
    </row>
    <row r="16" spans="1:8" ht="22.5" customHeight="1">
      <c r="A16" s="123">
        <v>9125000</v>
      </c>
      <c r="B16" s="110" t="s">
        <v>1</v>
      </c>
      <c r="C16" s="112">
        <v>776377</v>
      </c>
      <c r="D16" s="111" t="s">
        <v>175</v>
      </c>
      <c r="E16" s="106" t="s">
        <v>15</v>
      </c>
      <c r="F16" s="111" t="s">
        <v>24</v>
      </c>
      <c r="G16" s="112">
        <v>377069</v>
      </c>
      <c r="H16" s="111" t="s">
        <v>175</v>
      </c>
    </row>
    <row r="17" spans="1:8" ht="22.5" customHeight="1">
      <c r="A17" s="203">
        <v>6500000</v>
      </c>
      <c r="B17" s="110" t="s">
        <v>1</v>
      </c>
      <c r="C17" s="112">
        <v>1310293</v>
      </c>
      <c r="D17" s="111" t="s">
        <v>1</v>
      </c>
      <c r="E17" s="106" t="s">
        <v>16</v>
      </c>
      <c r="F17" s="111" t="s">
        <v>25</v>
      </c>
      <c r="G17" s="113" t="s">
        <v>1</v>
      </c>
      <c r="H17" s="111" t="s">
        <v>1</v>
      </c>
    </row>
    <row r="18" spans="1:8" ht="22.5" customHeight="1">
      <c r="A18" s="114">
        <f>SUM(A10:A17)</f>
        <v>16439000</v>
      </c>
      <c r="B18" s="115" t="s">
        <v>1</v>
      </c>
      <c r="C18" s="167">
        <v>2255211</v>
      </c>
      <c r="D18" s="168" t="s">
        <v>175</v>
      </c>
      <c r="E18" s="106"/>
      <c r="F18" s="185"/>
      <c r="G18" s="114">
        <v>451449</v>
      </c>
      <c r="H18" s="116" t="s">
        <v>279</v>
      </c>
    </row>
    <row r="19" spans="1:8" ht="22.5" customHeight="1">
      <c r="A19" s="106"/>
      <c r="B19" s="169"/>
      <c r="C19" s="183">
        <v>20690</v>
      </c>
      <c r="D19" s="168" t="s">
        <v>174</v>
      </c>
      <c r="E19" s="160" t="s">
        <v>47</v>
      </c>
      <c r="F19" s="235">
        <v>900</v>
      </c>
      <c r="G19" s="105">
        <v>9927</v>
      </c>
      <c r="H19" s="111" t="s">
        <v>59</v>
      </c>
    </row>
    <row r="20" spans="1:8" ht="22.5" customHeight="1">
      <c r="A20" s="106"/>
      <c r="B20" s="169"/>
      <c r="C20" s="189" t="s">
        <v>1</v>
      </c>
      <c r="D20" s="111" t="s">
        <v>1</v>
      </c>
      <c r="E20" s="160" t="s">
        <v>66</v>
      </c>
      <c r="F20" s="235"/>
      <c r="G20" s="110" t="s">
        <v>1</v>
      </c>
      <c r="H20" s="171" t="s">
        <v>1</v>
      </c>
    </row>
    <row r="21" spans="1:8" ht="22.5" customHeight="1">
      <c r="A21" s="106"/>
      <c r="B21" s="169"/>
      <c r="C21" s="188">
        <v>1242000</v>
      </c>
      <c r="D21" s="111" t="s">
        <v>1</v>
      </c>
      <c r="E21" s="301" t="s">
        <v>338</v>
      </c>
      <c r="F21" s="235"/>
      <c r="G21" s="170">
        <v>1242000</v>
      </c>
      <c r="H21" s="171" t="s">
        <v>1</v>
      </c>
    </row>
    <row r="22" spans="1:8" ht="22.5" customHeight="1">
      <c r="A22" s="106"/>
      <c r="B22" s="169"/>
      <c r="C22" s="188">
        <v>142000</v>
      </c>
      <c r="D22" s="111" t="s">
        <v>1</v>
      </c>
      <c r="E22" s="301" t="s">
        <v>339</v>
      </c>
      <c r="F22" s="235"/>
      <c r="G22" s="203">
        <v>142000</v>
      </c>
      <c r="H22" s="171" t="s">
        <v>1</v>
      </c>
    </row>
    <row r="23" spans="1:8" ht="22.5" customHeight="1">
      <c r="A23" s="106"/>
      <c r="B23" s="169"/>
      <c r="C23" s="189" t="s">
        <v>1</v>
      </c>
      <c r="D23" s="111" t="s">
        <v>1</v>
      </c>
      <c r="E23" s="160" t="s">
        <v>207</v>
      </c>
      <c r="F23" s="235"/>
      <c r="G23" s="110" t="s">
        <v>1</v>
      </c>
      <c r="H23" s="171" t="s">
        <v>1</v>
      </c>
    </row>
    <row r="24" spans="1:8" ht="22.5" customHeight="1">
      <c r="A24" s="106"/>
      <c r="B24" s="169"/>
      <c r="C24" s="189" t="s">
        <v>1</v>
      </c>
      <c r="D24" s="111" t="s">
        <v>1</v>
      </c>
      <c r="E24" s="160" t="s">
        <v>244</v>
      </c>
      <c r="F24" s="235"/>
      <c r="G24" s="110" t="s">
        <v>1</v>
      </c>
      <c r="H24" s="171" t="s">
        <v>1</v>
      </c>
    </row>
    <row r="25" spans="1:8" ht="22.5" customHeight="1">
      <c r="A25" s="106"/>
      <c r="B25" s="169"/>
      <c r="C25" s="169"/>
      <c r="D25" s="108"/>
      <c r="E25" s="160"/>
      <c r="F25" s="169"/>
      <c r="G25" s="106"/>
      <c r="H25" s="106"/>
    </row>
    <row r="26" spans="1:8" ht="22.5" customHeight="1">
      <c r="A26" s="106"/>
      <c r="B26" s="169"/>
      <c r="C26" s="169"/>
      <c r="D26" s="108"/>
      <c r="E26" s="160"/>
      <c r="F26" s="169"/>
      <c r="G26" s="106"/>
      <c r="H26" s="106"/>
    </row>
    <row r="27" spans="1:8" ht="22.5" customHeight="1">
      <c r="A27" s="106"/>
      <c r="B27" s="169"/>
      <c r="C27" s="192"/>
      <c r="D27" s="193"/>
      <c r="E27" s="160"/>
      <c r="F27" s="169"/>
      <c r="G27" s="194"/>
      <c r="H27" s="194"/>
    </row>
    <row r="28" spans="1:8" ht="22.5" customHeight="1">
      <c r="A28" s="106"/>
      <c r="B28" s="106"/>
      <c r="C28" s="190">
        <v>1404690</v>
      </c>
      <c r="D28" s="191" t="s">
        <v>174</v>
      </c>
      <c r="E28" s="106"/>
      <c r="F28" s="106"/>
      <c r="G28" s="234">
        <v>1393927</v>
      </c>
      <c r="H28" s="191" t="s">
        <v>59</v>
      </c>
    </row>
    <row r="29" spans="1:8" ht="22.5" customHeight="1">
      <c r="A29" s="106"/>
      <c r="B29" s="106"/>
      <c r="C29" s="114">
        <v>3659902</v>
      </c>
      <c r="D29" s="116" t="s">
        <v>310</v>
      </c>
      <c r="E29" s="117"/>
      <c r="F29" s="106"/>
      <c r="G29" s="114">
        <v>1845377</v>
      </c>
      <c r="H29" s="116" t="s">
        <v>175</v>
      </c>
    </row>
    <row r="30" spans="1:8" ht="22.5" customHeight="1">
      <c r="A30" s="118"/>
      <c r="B30" s="118"/>
      <c r="C30" s="39"/>
      <c r="D30" s="118"/>
      <c r="E30" s="119"/>
      <c r="F30" s="118"/>
      <c r="G30" s="39"/>
      <c r="H30" s="120"/>
    </row>
    <row r="31" spans="1:8" ht="22.5" customHeight="1">
      <c r="A31" s="118"/>
      <c r="B31" s="118"/>
      <c r="C31" s="39"/>
      <c r="D31" s="118"/>
      <c r="E31" s="119"/>
      <c r="F31" s="118"/>
      <c r="G31" s="39"/>
      <c r="H31" s="120"/>
    </row>
    <row r="32" spans="1:8" ht="22.5" customHeight="1">
      <c r="A32" s="118"/>
      <c r="B32" s="118"/>
      <c r="C32" s="39"/>
      <c r="D32" s="118"/>
      <c r="E32" s="119"/>
      <c r="F32" s="118"/>
      <c r="G32" s="39"/>
      <c r="H32" s="120"/>
    </row>
    <row r="33" spans="1:8" ht="22.5" customHeight="1">
      <c r="A33" s="118"/>
      <c r="B33" s="118"/>
      <c r="C33" s="39"/>
      <c r="D33" s="118"/>
      <c r="E33" s="119"/>
      <c r="F33" s="118"/>
      <c r="G33" s="39"/>
      <c r="H33" s="120"/>
    </row>
    <row r="34" spans="1:8" ht="22.5" customHeight="1">
      <c r="A34" s="118"/>
      <c r="B34" s="118"/>
      <c r="C34" s="39"/>
      <c r="D34" s="118"/>
      <c r="E34" s="119"/>
      <c r="F34" s="118"/>
      <c r="G34" s="39"/>
      <c r="H34" s="120"/>
    </row>
    <row r="35" spans="1:8" ht="22.5" customHeight="1">
      <c r="A35" s="118"/>
      <c r="B35" s="118"/>
      <c r="C35" s="39"/>
      <c r="D35" s="118"/>
      <c r="E35" s="119"/>
      <c r="F35" s="118"/>
      <c r="G35" s="39"/>
      <c r="H35" s="120"/>
    </row>
    <row r="36" spans="1:8" ht="22.5" customHeight="1">
      <c r="A36" s="118"/>
      <c r="B36" s="118"/>
      <c r="C36" s="39"/>
      <c r="D36" s="118"/>
      <c r="E36" s="119"/>
      <c r="F36" s="118"/>
      <c r="G36" s="39"/>
      <c r="H36" s="120"/>
    </row>
    <row r="37" spans="1:8" ht="22.5" customHeight="1">
      <c r="A37" s="239" t="s">
        <v>46</v>
      </c>
      <c r="B37" s="239"/>
      <c r="C37" s="239"/>
      <c r="D37" s="239"/>
      <c r="E37" s="239"/>
      <c r="F37" s="239"/>
      <c r="G37" s="240"/>
      <c r="H37" s="240"/>
    </row>
    <row r="38" spans="1:8" ht="22.5" customHeight="1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</row>
    <row r="39" spans="1:8" ht="22.5" customHeight="1">
      <c r="A39" s="246" t="s">
        <v>4</v>
      </c>
      <c r="B39" s="249"/>
      <c r="C39" s="250" t="s">
        <v>6</v>
      </c>
      <c r="D39" s="251"/>
      <c r="E39" s="244"/>
      <c r="F39" s="247"/>
      <c r="G39" s="247" t="s">
        <v>6</v>
      </c>
      <c r="H39" s="252"/>
    </row>
    <row r="40" spans="1:8" ht="22.5" customHeight="1">
      <c r="A40" s="248" t="s">
        <v>5</v>
      </c>
      <c r="B40" s="253"/>
      <c r="C40" s="239" t="s">
        <v>5</v>
      </c>
      <c r="D40" s="253"/>
      <c r="E40" s="245"/>
      <c r="F40" s="248"/>
      <c r="G40" s="262" t="s">
        <v>5</v>
      </c>
      <c r="H40" s="263"/>
    </row>
    <row r="41" spans="1:8" ht="22.5" customHeight="1">
      <c r="A41" s="98"/>
      <c r="B41" s="99"/>
      <c r="C41" s="100"/>
      <c r="D41" s="121"/>
      <c r="E41" s="122" t="s">
        <v>29</v>
      </c>
      <c r="F41" s="99"/>
      <c r="G41" s="105"/>
      <c r="H41" s="109"/>
    </row>
    <row r="42" spans="1:8" ht="22.5" customHeight="1">
      <c r="A42" s="105">
        <v>789390</v>
      </c>
      <c r="B42" s="110" t="s">
        <v>1</v>
      </c>
      <c r="C42" s="112">
        <v>118310</v>
      </c>
      <c r="D42" s="110" t="s">
        <v>1</v>
      </c>
      <c r="E42" s="106" t="s">
        <v>30</v>
      </c>
      <c r="F42" s="111" t="s">
        <v>40</v>
      </c>
      <c r="G42" s="112">
        <v>12920</v>
      </c>
      <c r="H42" s="111" t="s">
        <v>1</v>
      </c>
    </row>
    <row r="43" spans="1:8" ht="22.5" customHeight="1">
      <c r="A43" s="105">
        <v>4001800</v>
      </c>
      <c r="B43" s="110" t="s">
        <v>1</v>
      </c>
      <c r="C43" s="112">
        <v>684310</v>
      </c>
      <c r="D43" s="111" t="s">
        <v>1</v>
      </c>
      <c r="E43" s="106" t="s">
        <v>31</v>
      </c>
      <c r="F43" s="111" t="s">
        <v>23</v>
      </c>
      <c r="G43" s="112">
        <v>346990</v>
      </c>
      <c r="H43" s="111" t="s">
        <v>1</v>
      </c>
    </row>
    <row r="44" spans="1:8" ht="22.5" customHeight="1">
      <c r="A44" s="105">
        <v>964700</v>
      </c>
      <c r="B44" s="110" t="s">
        <v>1</v>
      </c>
      <c r="C44" s="112">
        <v>148380</v>
      </c>
      <c r="D44" s="111" t="s">
        <v>1</v>
      </c>
      <c r="E44" s="106" t="s">
        <v>32</v>
      </c>
      <c r="F44" s="111" t="s">
        <v>41</v>
      </c>
      <c r="G44" s="112">
        <v>74190</v>
      </c>
      <c r="H44" s="111" t="s">
        <v>1</v>
      </c>
    </row>
    <row r="45" spans="1:10" ht="22.5" customHeight="1">
      <c r="A45" s="105">
        <v>874100</v>
      </c>
      <c r="B45" s="110" t="s">
        <v>1</v>
      </c>
      <c r="C45" s="112">
        <v>22877</v>
      </c>
      <c r="D45" s="111" t="s">
        <v>1</v>
      </c>
      <c r="E45" s="106" t="s">
        <v>33</v>
      </c>
      <c r="F45" s="111" t="s">
        <v>42</v>
      </c>
      <c r="G45" s="112">
        <v>22877</v>
      </c>
      <c r="H45" s="111" t="s">
        <v>1</v>
      </c>
      <c r="J45" s="1"/>
    </row>
    <row r="46" spans="1:8" ht="22.5" customHeight="1">
      <c r="A46" s="105">
        <v>4786100</v>
      </c>
      <c r="B46" s="110" t="s">
        <v>1</v>
      </c>
      <c r="C46" s="112">
        <v>271193</v>
      </c>
      <c r="D46" s="111" t="s">
        <v>1</v>
      </c>
      <c r="E46" s="106" t="s">
        <v>34</v>
      </c>
      <c r="F46" s="111" t="s">
        <v>84</v>
      </c>
      <c r="G46" s="112">
        <v>195734</v>
      </c>
      <c r="H46" s="111" t="s">
        <v>59</v>
      </c>
    </row>
    <row r="47" spans="1:8" ht="22.5" customHeight="1">
      <c r="A47" s="105">
        <v>1769340</v>
      </c>
      <c r="B47" s="110" t="s">
        <v>1</v>
      </c>
      <c r="C47" s="112">
        <v>111078</v>
      </c>
      <c r="D47" s="111" t="s">
        <v>111</v>
      </c>
      <c r="E47" s="106" t="s">
        <v>35</v>
      </c>
      <c r="F47" s="111" t="s">
        <v>85</v>
      </c>
      <c r="G47" s="112">
        <v>65624</v>
      </c>
      <c r="H47" s="111" t="s">
        <v>1</v>
      </c>
    </row>
    <row r="48" spans="1:8" ht="22.5" customHeight="1">
      <c r="A48" s="112">
        <v>515000</v>
      </c>
      <c r="B48" s="110" t="s">
        <v>1</v>
      </c>
      <c r="C48" s="112">
        <v>47635</v>
      </c>
      <c r="D48" s="111" t="s">
        <v>118</v>
      </c>
      <c r="E48" s="106" t="s">
        <v>36</v>
      </c>
      <c r="F48" s="111" t="s">
        <v>43</v>
      </c>
      <c r="G48" s="112">
        <v>47635</v>
      </c>
      <c r="H48" s="111" t="s">
        <v>118</v>
      </c>
    </row>
    <row r="49" spans="1:8" ht="22.5" customHeight="1">
      <c r="A49" s="112">
        <v>1108360</v>
      </c>
      <c r="B49" s="110" t="s">
        <v>1</v>
      </c>
      <c r="C49" s="112">
        <v>70000</v>
      </c>
      <c r="D49" s="111" t="s">
        <v>1</v>
      </c>
      <c r="E49" s="106" t="s">
        <v>28</v>
      </c>
      <c r="F49" s="111" t="s">
        <v>44</v>
      </c>
      <c r="G49" s="112">
        <v>60000</v>
      </c>
      <c r="H49" s="111" t="s">
        <v>1</v>
      </c>
    </row>
    <row r="50" spans="1:8" ht="22.5" customHeight="1">
      <c r="A50" s="112">
        <v>471000</v>
      </c>
      <c r="B50" s="110" t="s">
        <v>1</v>
      </c>
      <c r="C50" s="113" t="s">
        <v>1</v>
      </c>
      <c r="D50" s="111" t="s">
        <v>1</v>
      </c>
      <c r="E50" s="106" t="s">
        <v>37</v>
      </c>
      <c r="F50" s="111" t="s">
        <v>68</v>
      </c>
      <c r="G50" s="113" t="s">
        <v>1</v>
      </c>
      <c r="H50" s="111" t="s">
        <v>1</v>
      </c>
    </row>
    <row r="51" spans="1:8" ht="22.5" customHeight="1">
      <c r="A51" s="112">
        <v>1130000</v>
      </c>
      <c r="B51" s="110" t="s">
        <v>1</v>
      </c>
      <c r="C51" s="113" t="s">
        <v>1</v>
      </c>
      <c r="D51" s="111" t="s">
        <v>1</v>
      </c>
      <c r="E51" s="106" t="s">
        <v>38</v>
      </c>
      <c r="F51" s="111" t="s">
        <v>69</v>
      </c>
      <c r="G51" s="113" t="s">
        <v>1</v>
      </c>
      <c r="H51" s="111" t="s">
        <v>1</v>
      </c>
    </row>
    <row r="52" spans="1:8" ht="22.5" customHeight="1">
      <c r="A52" s="123">
        <v>25000</v>
      </c>
      <c r="B52" s="110" t="s">
        <v>1</v>
      </c>
      <c r="C52" s="113" t="s">
        <v>1</v>
      </c>
      <c r="D52" s="110" t="s">
        <v>1</v>
      </c>
      <c r="E52" s="106" t="s">
        <v>39</v>
      </c>
      <c r="F52" s="110">
        <v>550</v>
      </c>
      <c r="G52" s="113" t="s">
        <v>1</v>
      </c>
      <c r="H52" s="110" t="s">
        <v>1</v>
      </c>
    </row>
    <row r="53" spans="1:8" ht="22.5" customHeight="1">
      <c r="A53" s="124">
        <f>SUM(A42:A52)</f>
        <v>16434790</v>
      </c>
      <c r="B53" s="115"/>
      <c r="C53" s="124">
        <v>1473784</v>
      </c>
      <c r="D53" s="116" t="s">
        <v>175</v>
      </c>
      <c r="E53" s="106"/>
      <c r="F53" s="106"/>
      <c r="G53" s="124">
        <v>825971</v>
      </c>
      <c r="H53" s="116" t="s">
        <v>167</v>
      </c>
    </row>
    <row r="54" spans="1:8" ht="22.5" customHeight="1">
      <c r="A54" s="106"/>
      <c r="B54" s="106"/>
      <c r="C54" s="112">
        <v>313460</v>
      </c>
      <c r="D54" s="110" t="s">
        <v>1</v>
      </c>
      <c r="E54" s="106" t="s">
        <v>45</v>
      </c>
      <c r="F54" s="110">
        <v>700</v>
      </c>
      <c r="G54" s="113" t="s">
        <v>1</v>
      </c>
      <c r="H54" s="110" t="s">
        <v>1</v>
      </c>
    </row>
    <row r="55" spans="1:8" ht="22.5" customHeight="1">
      <c r="A55" s="106"/>
      <c r="B55" s="106"/>
      <c r="C55" s="105">
        <v>27144</v>
      </c>
      <c r="D55" s="111" t="s">
        <v>342</v>
      </c>
      <c r="E55" s="106" t="s">
        <v>113</v>
      </c>
      <c r="F55" s="110">
        <v>900</v>
      </c>
      <c r="G55" s="112">
        <v>9952</v>
      </c>
      <c r="H55" s="110">
        <v>19</v>
      </c>
    </row>
    <row r="56" spans="1:8" ht="22.5" customHeight="1">
      <c r="A56" s="106"/>
      <c r="B56" s="106"/>
      <c r="C56" s="113" t="s">
        <v>1</v>
      </c>
      <c r="D56" s="110" t="s">
        <v>1</v>
      </c>
      <c r="E56" s="106" t="s">
        <v>27</v>
      </c>
      <c r="F56" s="110">
        <v>3000</v>
      </c>
      <c r="G56" s="113" t="s">
        <v>1</v>
      </c>
      <c r="H56" s="110" t="s">
        <v>1</v>
      </c>
    </row>
    <row r="57" spans="1:8" ht="22.5" customHeight="1">
      <c r="A57" s="106"/>
      <c r="B57" s="106"/>
      <c r="C57" s="236">
        <v>1496250</v>
      </c>
      <c r="D57" s="110" t="s">
        <v>1</v>
      </c>
      <c r="E57" s="106" t="s">
        <v>86</v>
      </c>
      <c r="F57" s="111"/>
      <c r="G57" s="112">
        <v>687500</v>
      </c>
      <c r="H57" s="110" t="s">
        <v>1</v>
      </c>
    </row>
    <row r="58" spans="1:8" ht="22.5" customHeight="1">
      <c r="A58" s="106"/>
      <c r="B58" s="106"/>
      <c r="C58" s="236">
        <v>824500</v>
      </c>
      <c r="D58" s="110" t="s">
        <v>1</v>
      </c>
      <c r="E58" s="106" t="s">
        <v>208</v>
      </c>
      <c r="F58" s="111"/>
      <c r="G58" s="113" t="s">
        <v>1</v>
      </c>
      <c r="H58" s="110" t="s">
        <v>1</v>
      </c>
    </row>
    <row r="59" spans="1:8" ht="22.5" customHeight="1">
      <c r="A59" s="106"/>
      <c r="B59" s="106"/>
      <c r="C59" s="236">
        <v>142000</v>
      </c>
      <c r="D59" s="110" t="s">
        <v>1</v>
      </c>
      <c r="E59" s="106" t="s">
        <v>209</v>
      </c>
      <c r="F59" s="111"/>
      <c r="G59" s="113" t="s">
        <v>1</v>
      </c>
      <c r="H59" s="110" t="s">
        <v>1</v>
      </c>
    </row>
    <row r="60" spans="1:8" ht="22.5" customHeight="1">
      <c r="A60" s="106"/>
      <c r="B60" s="106"/>
      <c r="C60" s="113" t="s">
        <v>1</v>
      </c>
      <c r="D60" s="110" t="s">
        <v>1</v>
      </c>
      <c r="E60" s="106" t="s">
        <v>48</v>
      </c>
      <c r="F60" s="111" t="s">
        <v>87</v>
      </c>
      <c r="G60" s="112">
        <v>40900</v>
      </c>
      <c r="H60" s="110" t="s">
        <v>1</v>
      </c>
    </row>
    <row r="61" spans="1:11" ht="22.5" customHeight="1">
      <c r="A61" s="106"/>
      <c r="B61" s="106"/>
      <c r="C61" s="112">
        <v>135642</v>
      </c>
      <c r="D61" s="110" t="s">
        <v>1</v>
      </c>
      <c r="E61" s="106" t="s">
        <v>105</v>
      </c>
      <c r="F61" s="111" t="s">
        <v>106</v>
      </c>
      <c r="G61" s="112">
        <v>553552</v>
      </c>
      <c r="H61" s="110"/>
      <c r="K61" s="76"/>
    </row>
    <row r="62" spans="1:8" ht="22.5" customHeight="1">
      <c r="A62" s="106"/>
      <c r="B62" s="106"/>
      <c r="C62" s="170">
        <v>1028323</v>
      </c>
      <c r="D62" s="110">
        <v>68</v>
      </c>
      <c r="E62" s="106" t="s">
        <v>70</v>
      </c>
      <c r="F62" s="111"/>
      <c r="G62" s="112">
        <v>1028323</v>
      </c>
      <c r="H62" s="111" t="s">
        <v>237</v>
      </c>
    </row>
    <row r="63" spans="1:8" ht="22.5" customHeight="1">
      <c r="A63" s="106"/>
      <c r="B63" s="106"/>
      <c r="C63" s="114">
        <v>3967320</v>
      </c>
      <c r="D63" s="116" t="s">
        <v>88</v>
      </c>
      <c r="E63" s="106"/>
      <c r="F63" s="106"/>
      <c r="G63" s="114">
        <v>2320227</v>
      </c>
      <c r="H63" s="115">
        <v>87</v>
      </c>
    </row>
    <row r="64" spans="1:8" ht="22.5" customHeight="1">
      <c r="A64" s="106"/>
      <c r="B64" s="106"/>
      <c r="C64" s="114">
        <v>5441104</v>
      </c>
      <c r="D64" s="116" t="s">
        <v>56</v>
      </c>
      <c r="E64" s="117" t="s">
        <v>49</v>
      </c>
      <c r="F64" s="106"/>
      <c r="G64" s="114">
        <v>3146199</v>
      </c>
      <c r="H64" s="116" t="s">
        <v>1</v>
      </c>
    </row>
    <row r="65" spans="1:8" ht="22.5" customHeight="1">
      <c r="A65" s="106"/>
      <c r="B65" s="106"/>
      <c r="C65" s="106"/>
      <c r="D65" s="106"/>
      <c r="E65" s="110" t="s">
        <v>50</v>
      </c>
      <c r="F65" s="106"/>
      <c r="G65" s="105"/>
      <c r="H65" s="106"/>
    </row>
    <row r="66" spans="1:8" ht="22.5" customHeight="1">
      <c r="A66" s="106"/>
      <c r="B66" s="106"/>
      <c r="C66" s="106"/>
      <c r="D66" s="106"/>
      <c r="E66" s="106" t="s">
        <v>89</v>
      </c>
      <c r="F66" s="106"/>
      <c r="G66" s="105"/>
      <c r="H66" s="106"/>
    </row>
    <row r="67" spans="1:8" ht="22.5" customHeight="1">
      <c r="A67" s="106"/>
      <c r="B67" s="106"/>
      <c r="C67" s="106"/>
      <c r="D67" s="106"/>
      <c r="E67" s="110" t="s">
        <v>51</v>
      </c>
      <c r="F67" s="106"/>
      <c r="G67" s="105"/>
      <c r="H67" s="106"/>
    </row>
    <row r="68" spans="1:8" ht="22.5" customHeight="1" thickBot="1">
      <c r="A68" s="106"/>
      <c r="B68" s="106"/>
      <c r="C68" s="125">
        <v>12551402</v>
      </c>
      <c r="D68" s="126" t="s">
        <v>222</v>
      </c>
      <c r="E68" s="117" t="s">
        <v>52</v>
      </c>
      <c r="F68" s="106"/>
      <c r="G68" s="125">
        <v>12551402</v>
      </c>
      <c r="H68" s="126" t="s">
        <v>222</v>
      </c>
    </row>
    <row r="69" spans="1:8" ht="22.5" customHeight="1" thickTop="1">
      <c r="A69" s="118"/>
      <c r="B69" s="118"/>
      <c r="C69" s="39"/>
      <c r="D69" s="127"/>
      <c r="E69" s="119"/>
      <c r="F69" s="118"/>
      <c r="G69" s="39"/>
      <c r="H69" s="127"/>
    </row>
    <row r="70" spans="1:8" ht="22.5" customHeight="1">
      <c r="A70" s="96" t="s">
        <v>81</v>
      </c>
      <c r="B70" s="96"/>
      <c r="C70" s="96"/>
      <c r="D70" s="96"/>
      <c r="E70" s="96" t="s">
        <v>78</v>
      </c>
      <c r="F70" s="96" t="s">
        <v>79</v>
      </c>
      <c r="G70" s="96"/>
      <c r="H70" s="96"/>
    </row>
    <row r="71" spans="1:8" ht="22.5" customHeight="1">
      <c r="A71" s="265" t="s">
        <v>71</v>
      </c>
      <c r="B71" s="265"/>
      <c r="C71" s="265"/>
      <c r="D71" s="265"/>
      <c r="E71" s="97" t="s">
        <v>73</v>
      </c>
      <c r="F71" s="265" t="s">
        <v>93</v>
      </c>
      <c r="G71" s="265"/>
      <c r="H71" s="265"/>
    </row>
    <row r="72" spans="1:8" ht="22.5" customHeight="1">
      <c r="A72" s="265" t="s">
        <v>72</v>
      </c>
      <c r="B72" s="265"/>
      <c r="C72" s="265"/>
      <c r="D72" s="265"/>
      <c r="E72" s="97" t="s">
        <v>74</v>
      </c>
      <c r="F72" s="96" t="s">
        <v>80</v>
      </c>
      <c r="G72" s="96"/>
      <c r="H72" s="96"/>
    </row>
    <row r="73" spans="1:8" ht="24">
      <c r="A73" s="4"/>
      <c r="B73" s="4"/>
      <c r="C73" s="4"/>
      <c r="D73" s="4"/>
      <c r="E73" s="4"/>
      <c r="F73" s="4"/>
      <c r="G73" s="4"/>
      <c r="H73" s="4"/>
    </row>
    <row r="74" spans="1:8" ht="24">
      <c r="A74" s="4"/>
      <c r="B74" s="4"/>
      <c r="C74" s="4"/>
      <c r="D74" s="4"/>
      <c r="E74" s="4"/>
      <c r="F74" s="4"/>
      <c r="G74" s="4"/>
      <c r="H74" s="4"/>
    </row>
    <row r="75" spans="1:8" ht="24">
      <c r="A75" s="4"/>
      <c r="B75" s="4"/>
      <c r="C75" s="4"/>
      <c r="D75" s="4"/>
      <c r="E75" s="4"/>
      <c r="F75" s="4"/>
      <c r="G75" s="4"/>
      <c r="H75" s="4"/>
    </row>
    <row r="76" spans="1:8" ht="24">
      <c r="A76" s="4"/>
      <c r="B76" s="4"/>
      <c r="C76" s="4"/>
      <c r="D76" s="4"/>
      <c r="E76" s="4"/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3.25">
      <c r="A85" s="3"/>
      <c r="B85" s="3"/>
      <c r="C85" s="15"/>
      <c r="D85" s="23"/>
      <c r="E85" s="3"/>
      <c r="F85" s="3"/>
      <c r="G85" s="15"/>
      <c r="H85" s="3"/>
    </row>
    <row r="86" spans="1:8" ht="23.25">
      <c r="A86" s="3"/>
      <c r="B86" s="3"/>
      <c r="C86" s="15"/>
      <c r="D86" s="17"/>
      <c r="E86" s="3"/>
      <c r="F86" s="3"/>
      <c r="G86" s="15"/>
      <c r="H86" s="17"/>
    </row>
    <row r="87" spans="1:8" ht="23.25">
      <c r="A87" s="3"/>
      <c r="B87" s="3"/>
      <c r="C87" s="15"/>
      <c r="D87" s="23"/>
      <c r="E87" s="3"/>
      <c r="F87" s="3"/>
      <c r="G87" s="3"/>
      <c r="H87" s="3"/>
    </row>
    <row r="88" spans="1:8" ht="23.25">
      <c r="A88" s="3"/>
      <c r="B88" s="3"/>
      <c r="C88" s="15"/>
      <c r="D88" s="23"/>
      <c r="E88" s="3"/>
      <c r="F88" s="3"/>
      <c r="G88" s="3"/>
      <c r="H88" s="3"/>
    </row>
    <row r="89" spans="1:8" ht="23.25">
      <c r="A89" s="3"/>
      <c r="B89" s="3"/>
      <c r="C89" s="15"/>
      <c r="D89" s="23"/>
      <c r="E89" s="3"/>
      <c r="F89" s="3"/>
      <c r="G89" s="3"/>
      <c r="H89" s="3"/>
    </row>
    <row r="90" spans="1:8" ht="23.25">
      <c r="A90" s="3"/>
      <c r="B90" s="3"/>
      <c r="C90" s="15"/>
      <c r="D90" s="23"/>
      <c r="E90" s="3"/>
      <c r="F90" s="3"/>
      <c r="G90" s="3"/>
      <c r="H90" s="3"/>
    </row>
    <row r="91" spans="1:8" ht="23.25">
      <c r="A91" s="3"/>
      <c r="B91" s="3"/>
      <c r="C91" s="3"/>
      <c r="D91" s="3"/>
      <c r="E91" s="3"/>
      <c r="F91" s="3"/>
      <c r="G91" s="3"/>
      <c r="H91" s="3"/>
    </row>
    <row r="92" spans="1:8" ht="23.25">
      <c r="A92" s="3"/>
      <c r="B92" s="3"/>
      <c r="C92" s="3"/>
      <c r="D92" s="3"/>
      <c r="E92" s="3"/>
      <c r="F92" s="3"/>
      <c r="G92" s="3"/>
      <c r="H92" s="3"/>
    </row>
    <row r="93" spans="1:8" ht="23.25">
      <c r="A93" s="3"/>
      <c r="B93" s="3"/>
      <c r="C93" s="3"/>
      <c r="D93" s="3"/>
      <c r="E93" s="3"/>
      <c r="F93" s="3"/>
      <c r="G93" s="3"/>
      <c r="H93" s="3"/>
    </row>
  </sheetData>
  <sheetProtection/>
  <mergeCells count="26"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  <mergeCell ref="A37:H37"/>
    <mergeCell ref="A38:D38"/>
    <mergeCell ref="E38:E40"/>
    <mergeCell ref="F38:F40"/>
    <mergeCell ref="C7:D7"/>
    <mergeCell ref="G7:H7"/>
    <mergeCell ref="A71:D71"/>
    <mergeCell ref="F71:H71"/>
    <mergeCell ref="A72:D72"/>
    <mergeCell ref="G38:H38"/>
    <mergeCell ref="A39:B39"/>
    <mergeCell ref="C39:D39"/>
    <mergeCell ref="G39:H39"/>
    <mergeCell ref="A40:B40"/>
    <mergeCell ref="C40:D40"/>
    <mergeCell ref="G40:H40"/>
  </mergeCells>
  <printOptions/>
  <pageMargins left="0.2755905511811024" right="0.15748031496062992" top="0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7" sqref="A7:A13"/>
    </sheetView>
  </sheetViews>
  <sheetFormatPr defaultColWidth="9.140625" defaultRowHeight="12.75"/>
  <cols>
    <col min="1" max="1" width="56.7109375" style="0" customWidth="1"/>
    <col min="2" max="2" width="26.00390625" style="0" customWidth="1"/>
  </cols>
  <sheetData>
    <row r="1" spans="1:2" ht="23.25">
      <c r="A1" s="237" t="s">
        <v>327</v>
      </c>
      <c r="B1" s="237"/>
    </row>
    <row r="2" spans="1:2" ht="21">
      <c r="A2" s="57" t="s">
        <v>123</v>
      </c>
      <c r="B2" s="43">
        <f>SUM(B3:B5)</f>
        <v>92.75</v>
      </c>
    </row>
    <row r="3" spans="1:2" ht="21.75">
      <c r="A3" s="58" t="s">
        <v>124</v>
      </c>
      <c r="B3" s="44">
        <v>0</v>
      </c>
    </row>
    <row r="4" spans="1:2" ht="21.75">
      <c r="A4" s="58" t="s">
        <v>125</v>
      </c>
      <c r="B4" s="44">
        <v>92.75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SUM(B7:B11)</f>
        <v>5690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0</v>
      </c>
    </row>
    <row r="9" spans="1:2" ht="21.75">
      <c r="A9" s="58" t="s">
        <v>190</v>
      </c>
      <c r="B9" s="44">
        <v>5540</v>
      </c>
    </row>
    <row r="10" spans="1:2" ht="21.75">
      <c r="A10" s="58" t="s">
        <v>131</v>
      </c>
      <c r="B10" s="44">
        <v>0</v>
      </c>
    </row>
    <row r="11" spans="1:2" ht="21.75">
      <c r="A11" s="58" t="s">
        <v>247</v>
      </c>
      <c r="B11" s="44">
        <v>150</v>
      </c>
    </row>
    <row r="12" spans="1:2" ht="21.75">
      <c r="A12" s="58" t="s">
        <v>328</v>
      </c>
      <c r="B12" s="44"/>
    </row>
    <row r="13" spans="1:2" ht="21.75">
      <c r="A13" s="58" t="s">
        <v>329</v>
      </c>
      <c r="B13" s="44"/>
    </row>
    <row r="14" spans="1:2" ht="21">
      <c r="A14" s="59" t="s">
        <v>132</v>
      </c>
      <c r="B14" s="45">
        <f>SUM(B15:B15)</f>
        <v>0</v>
      </c>
    </row>
    <row r="15" spans="1:2" ht="21.75">
      <c r="A15" s="58" t="s">
        <v>133</v>
      </c>
      <c r="B15" s="44">
        <v>0</v>
      </c>
    </row>
    <row r="16" spans="1:2" ht="21">
      <c r="A16" s="59" t="s">
        <v>134</v>
      </c>
      <c r="B16" s="43">
        <f>SUM(B17:B17)</f>
        <v>51478.5</v>
      </c>
    </row>
    <row r="17" spans="1:2" ht="21.75">
      <c r="A17" s="58" t="s">
        <v>135</v>
      </c>
      <c r="B17" s="44">
        <v>51478.5</v>
      </c>
    </row>
    <row r="18" spans="1:2" ht="21">
      <c r="A18" s="59" t="s">
        <v>136</v>
      </c>
      <c r="B18" s="43">
        <f>SUM(B19:B20)</f>
        <v>36899</v>
      </c>
    </row>
    <row r="19" spans="1:2" ht="21.75">
      <c r="A19" s="58" t="s">
        <v>137</v>
      </c>
      <c r="B19" s="44">
        <v>6000</v>
      </c>
    </row>
    <row r="20" spans="1:2" ht="21.75">
      <c r="A20" s="58" t="s">
        <v>138</v>
      </c>
      <c r="B20" s="44">
        <v>30899</v>
      </c>
    </row>
    <row r="21" spans="1:2" ht="21">
      <c r="A21" s="59" t="s">
        <v>139</v>
      </c>
      <c r="B21" s="43">
        <f>SUM(B22:B29)</f>
        <v>399308</v>
      </c>
    </row>
    <row r="22" spans="1:2" ht="21.75">
      <c r="A22" s="58" t="s">
        <v>140</v>
      </c>
      <c r="B22" s="44">
        <v>0</v>
      </c>
    </row>
    <row r="23" spans="1:2" ht="21.75">
      <c r="A23" s="60" t="s">
        <v>141</v>
      </c>
      <c r="B23" s="46">
        <v>149066.58</v>
      </c>
    </row>
    <row r="24" spans="1:2" ht="21.75">
      <c r="A24" s="58" t="s">
        <v>142</v>
      </c>
      <c r="B24" s="46">
        <v>0</v>
      </c>
    </row>
    <row r="25" spans="1:2" ht="21.75">
      <c r="A25" s="58" t="s">
        <v>143</v>
      </c>
      <c r="B25" s="44">
        <v>81441.42</v>
      </c>
    </row>
    <row r="26" spans="1:2" ht="21.75">
      <c r="A26" s="58" t="s">
        <v>144</v>
      </c>
      <c r="B26" s="44">
        <v>148513</v>
      </c>
    </row>
    <row r="27" spans="1:2" ht="21.75">
      <c r="A27" s="58" t="s">
        <v>145</v>
      </c>
      <c r="B27" s="44">
        <v>0</v>
      </c>
    </row>
    <row r="28" spans="1:2" ht="21.75">
      <c r="A28" s="58" t="s">
        <v>146</v>
      </c>
      <c r="B28" s="44">
        <v>0</v>
      </c>
    </row>
    <row r="29" spans="1:2" ht="21.75">
      <c r="A29" s="58" t="s">
        <v>147</v>
      </c>
      <c r="B29" s="47">
        <v>20287</v>
      </c>
    </row>
    <row r="30" spans="1:2" ht="21">
      <c r="A30" s="61" t="s">
        <v>148</v>
      </c>
      <c r="B30" s="49">
        <v>0</v>
      </c>
    </row>
    <row r="31" spans="1:2" ht="21">
      <c r="A31" s="62" t="s">
        <v>149</v>
      </c>
      <c r="B31" s="43">
        <f>SUM(B32:B34)</f>
        <v>1310293</v>
      </c>
    </row>
    <row r="32" spans="1:2" ht="21.75">
      <c r="A32" s="63" t="s">
        <v>150</v>
      </c>
      <c r="B32" s="44">
        <v>1310293</v>
      </c>
    </row>
    <row r="33" spans="1:2" ht="21.75">
      <c r="A33" s="63" t="s">
        <v>160</v>
      </c>
      <c r="B33" s="44">
        <v>0</v>
      </c>
    </row>
    <row r="34" spans="1:2" ht="21.75">
      <c r="A34" s="64"/>
      <c r="B34" s="47"/>
    </row>
    <row r="35" spans="1:2" ht="21">
      <c r="A35" s="50" t="s">
        <v>152</v>
      </c>
      <c r="B35" s="45">
        <f>SUM(B2+B6+B16+B18+B21+B31)</f>
        <v>1803761.25</v>
      </c>
    </row>
    <row r="36" spans="1:2" ht="21">
      <c r="A36" s="238" t="s">
        <v>153</v>
      </c>
      <c r="B36" s="238"/>
    </row>
    <row r="37" spans="1:2" ht="23.25">
      <c r="A37" s="52" t="s">
        <v>330</v>
      </c>
      <c r="B37" s="53"/>
    </row>
    <row r="38" spans="1:2" ht="21">
      <c r="A38" s="57" t="s">
        <v>154</v>
      </c>
      <c r="B38" s="45">
        <f>SUM(B39:B42)</f>
        <v>10763.66</v>
      </c>
    </row>
    <row r="39" spans="1:2" ht="21.75">
      <c r="A39" s="65" t="s">
        <v>155</v>
      </c>
      <c r="B39" s="44">
        <v>9952.19</v>
      </c>
    </row>
    <row r="40" spans="1:2" ht="21.75">
      <c r="A40" s="65" t="s">
        <v>156</v>
      </c>
      <c r="B40" s="44">
        <v>5.21</v>
      </c>
    </row>
    <row r="41" spans="1:2" ht="21.75">
      <c r="A41" s="65" t="s">
        <v>157</v>
      </c>
      <c r="B41" s="44">
        <v>6.26</v>
      </c>
    </row>
    <row r="42" spans="1:2" ht="21.75">
      <c r="A42" s="66" t="s">
        <v>158</v>
      </c>
      <c r="B42" s="54">
        <v>800</v>
      </c>
    </row>
    <row r="43" spans="1:2" ht="23.25">
      <c r="A43" s="52" t="s">
        <v>331</v>
      </c>
      <c r="B43" s="55"/>
    </row>
    <row r="44" spans="1:2" ht="23.25">
      <c r="A44" s="67"/>
      <c r="B44" s="45">
        <f>SUM(B45:B48)</f>
        <v>17192.4</v>
      </c>
    </row>
    <row r="45" spans="1:2" ht="21.75">
      <c r="A45" s="65" t="s">
        <v>155</v>
      </c>
      <c r="B45" s="44">
        <v>17192.4</v>
      </c>
    </row>
    <row r="46" spans="1:2" ht="21.75">
      <c r="A46" s="65" t="s">
        <v>156</v>
      </c>
      <c r="B46" s="44">
        <v>0</v>
      </c>
    </row>
    <row r="47" spans="1:2" ht="21.75">
      <c r="A47" s="65" t="s">
        <v>157</v>
      </c>
      <c r="B47" s="44">
        <v>0</v>
      </c>
    </row>
    <row r="48" spans="1:2" ht="21.75">
      <c r="A48" s="66" t="s">
        <v>159</v>
      </c>
      <c r="B48" s="54">
        <v>0</v>
      </c>
    </row>
  </sheetData>
  <sheetProtection/>
  <mergeCells count="2">
    <mergeCell ref="A1:B1"/>
    <mergeCell ref="A36:B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0">
      <selection activeCell="E10" sqref="E10"/>
    </sheetView>
  </sheetViews>
  <sheetFormatPr defaultColWidth="9.140625" defaultRowHeight="12.75"/>
  <cols>
    <col min="1" max="1" width="12.421875" style="0" customWidth="1"/>
    <col min="2" max="2" width="4.421875" style="0" customWidth="1"/>
    <col min="3" max="3" width="12.421875" style="0" customWidth="1"/>
    <col min="4" max="4" width="4.140625" style="0" customWidth="1"/>
    <col min="5" max="5" width="37.421875" style="0" customWidth="1"/>
    <col min="7" max="7" width="12.421875" style="0" customWidth="1"/>
    <col min="8" max="8" width="4.140625" style="0" customWidth="1"/>
    <col min="10" max="10" width="18.28125" style="0" customWidth="1"/>
  </cols>
  <sheetData>
    <row r="1" spans="1:9" ht="23.25">
      <c r="A1" s="96"/>
      <c r="B1" s="96"/>
      <c r="C1" s="96"/>
      <c r="D1" s="96"/>
      <c r="E1" s="96"/>
      <c r="F1" s="96"/>
      <c r="G1" s="96" t="s">
        <v>325</v>
      </c>
      <c r="H1" s="96"/>
      <c r="I1" s="1"/>
    </row>
    <row r="2" spans="1:9" ht="26.25">
      <c r="A2" s="96" t="s">
        <v>234</v>
      </c>
      <c r="B2" s="96"/>
      <c r="C2" s="96"/>
      <c r="D2" s="96"/>
      <c r="E2" s="96"/>
      <c r="F2" s="96"/>
      <c r="G2" s="96"/>
      <c r="H2" s="96"/>
      <c r="I2" s="1"/>
    </row>
    <row r="3" spans="1:9" ht="21" customHeight="1" hidden="1">
      <c r="A3" s="96" t="s">
        <v>2</v>
      </c>
      <c r="B3" s="96"/>
      <c r="C3" s="96"/>
      <c r="D3" s="96"/>
      <c r="E3" s="96"/>
      <c r="F3" s="96"/>
      <c r="G3" s="96"/>
      <c r="H3" s="96"/>
      <c r="I3" s="1"/>
    </row>
    <row r="4" spans="1:9" ht="26.25">
      <c r="A4" s="96"/>
      <c r="B4" s="258" t="s">
        <v>340</v>
      </c>
      <c r="C4" s="258"/>
      <c r="D4" s="258"/>
      <c r="E4" s="258"/>
      <c r="F4" s="260" t="s">
        <v>326</v>
      </c>
      <c r="G4" s="261"/>
      <c r="H4" s="261"/>
      <c r="I4" s="1"/>
    </row>
    <row r="5" spans="1:9" ht="23.25">
      <c r="A5" s="241" t="s">
        <v>3</v>
      </c>
      <c r="B5" s="242"/>
      <c r="C5" s="242"/>
      <c r="D5" s="242"/>
      <c r="E5" s="243" t="s">
        <v>0</v>
      </c>
      <c r="F5" s="246" t="s">
        <v>7</v>
      </c>
      <c r="G5" s="246" t="s">
        <v>8</v>
      </c>
      <c r="H5" s="249"/>
      <c r="I5" s="1"/>
    </row>
    <row r="6" spans="1:9" ht="23.25">
      <c r="A6" s="246" t="s">
        <v>4</v>
      </c>
      <c r="B6" s="249"/>
      <c r="C6" s="259" t="s">
        <v>6</v>
      </c>
      <c r="D6" s="249"/>
      <c r="E6" s="244"/>
      <c r="F6" s="247"/>
      <c r="G6" s="247" t="s">
        <v>6</v>
      </c>
      <c r="H6" s="252"/>
      <c r="I6" s="1"/>
    </row>
    <row r="7" spans="1:9" ht="21">
      <c r="A7" s="248" t="s">
        <v>5</v>
      </c>
      <c r="B7" s="253"/>
      <c r="C7" s="239" t="s">
        <v>5</v>
      </c>
      <c r="D7" s="253"/>
      <c r="E7" s="245"/>
      <c r="F7" s="248"/>
      <c r="G7" s="248" t="s">
        <v>5</v>
      </c>
      <c r="H7" s="253"/>
      <c r="I7" s="1"/>
    </row>
    <row r="8" spans="1:9" ht="23.25">
      <c r="A8" s="98"/>
      <c r="B8" s="99"/>
      <c r="C8" s="100">
        <v>14332605</v>
      </c>
      <c r="D8" s="101" t="s">
        <v>62</v>
      </c>
      <c r="E8" s="102" t="s">
        <v>10</v>
      </c>
      <c r="F8" s="99"/>
      <c r="G8" s="103">
        <v>14332605</v>
      </c>
      <c r="H8" s="104" t="s">
        <v>62</v>
      </c>
      <c r="I8" s="1"/>
    </row>
    <row r="9" spans="1:9" ht="23.25">
      <c r="A9" s="105"/>
      <c r="B9" s="106"/>
      <c r="C9" s="106"/>
      <c r="D9" s="106"/>
      <c r="E9" s="107" t="s">
        <v>214</v>
      </c>
      <c r="F9" s="108"/>
      <c r="G9" s="105"/>
      <c r="H9" s="109"/>
      <c r="I9" s="1"/>
    </row>
    <row r="10" spans="1:9" ht="23.25">
      <c r="A10" s="203">
        <v>95000</v>
      </c>
      <c r="B10" s="110" t="s">
        <v>1</v>
      </c>
      <c r="C10" s="112">
        <v>92</v>
      </c>
      <c r="D10" s="111" t="s">
        <v>55</v>
      </c>
      <c r="E10" s="106" t="s">
        <v>108</v>
      </c>
      <c r="F10" s="111" t="s">
        <v>17</v>
      </c>
      <c r="G10" s="112">
        <v>92</v>
      </c>
      <c r="H10" s="111" t="s">
        <v>55</v>
      </c>
      <c r="I10" s="1"/>
    </row>
    <row r="11" spans="1:9" ht="23.25">
      <c r="A11" s="203">
        <v>89000</v>
      </c>
      <c r="B11" s="110" t="s">
        <v>1</v>
      </c>
      <c r="C11" s="112">
        <v>5690</v>
      </c>
      <c r="D11" s="111" t="s">
        <v>1</v>
      </c>
      <c r="E11" s="106" t="s">
        <v>12</v>
      </c>
      <c r="F11" s="111" t="s">
        <v>18</v>
      </c>
      <c r="G11" s="112">
        <v>5690</v>
      </c>
      <c r="H11" s="111" t="s">
        <v>1</v>
      </c>
      <c r="I11" s="1"/>
    </row>
    <row r="12" spans="1:9" ht="23.25">
      <c r="A12" s="203">
        <v>70000</v>
      </c>
      <c r="B12" s="110" t="s">
        <v>1</v>
      </c>
      <c r="C12" s="113" t="s">
        <v>1</v>
      </c>
      <c r="D12" s="111" t="s">
        <v>1</v>
      </c>
      <c r="E12" s="106" t="s">
        <v>13</v>
      </c>
      <c r="F12" s="111" t="s">
        <v>19</v>
      </c>
      <c r="G12" s="113" t="s">
        <v>1</v>
      </c>
      <c r="H12" s="111" t="s">
        <v>1</v>
      </c>
      <c r="I12" s="1"/>
    </row>
    <row r="13" spans="1:9" ht="23.25">
      <c r="A13" s="203">
        <v>460000</v>
      </c>
      <c r="B13" s="110" t="s">
        <v>1</v>
      </c>
      <c r="C13" s="112">
        <v>51478</v>
      </c>
      <c r="D13" s="111" t="s">
        <v>95</v>
      </c>
      <c r="E13" s="106" t="s">
        <v>14</v>
      </c>
      <c r="F13" s="111" t="s">
        <v>20</v>
      </c>
      <c r="G13" s="112">
        <v>51478</v>
      </c>
      <c r="H13" s="111" t="s">
        <v>95</v>
      </c>
      <c r="I13" s="1"/>
    </row>
    <row r="14" spans="1:9" ht="23.25">
      <c r="A14" s="203">
        <v>100000</v>
      </c>
      <c r="B14" s="110" t="s">
        <v>1</v>
      </c>
      <c r="C14" s="112">
        <v>36899</v>
      </c>
      <c r="D14" s="111" t="s">
        <v>1</v>
      </c>
      <c r="E14" s="106" t="s">
        <v>94</v>
      </c>
      <c r="F14" s="111" t="s">
        <v>21</v>
      </c>
      <c r="G14" s="112">
        <v>36899</v>
      </c>
      <c r="H14" s="111" t="s">
        <v>1</v>
      </c>
      <c r="I14" s="1"/>
    </row>
    <row r="15" spans="1:9" ht="23.25">
      <c r="A15" s="170">
        <v>0</v>
      </c>
      <c r="B15" s="110" t="s">
        <v>1</v>
      </c>
      <c r="C15" s="113" t="s">
        <v>1</v>
      </c>
      <c r="D15" s="111" t="s">
        <v>1</v>
      </c>
      <c r="E15" s="106" t="s">
        <v>201</v>
      </c>
      <c r="F15" s="111" t="s">
        <v>22</v>
      </c>
      <c r="G15" s="113" t="s">
        <v>1</v>
      </c>
      <c r="H15" s="111" t="s">
        <v>1</v>
      </c>
      <c r="I15" s="1"/>
    </row>
    <row r="16" spans="1:9" ht="23.25">
      <c r="A16" s="123">
        <v>9125000</v>
      </c>
      <c r="B16" s="110" t="s">
        <v>1</v>
      </c>
      <c r="C16" s="112">
        <v>399308</v>
      </c>
      <c r="D16" s="111" t="s">
        <v>1</v>
      </c>
      <c r="E16" s="106" t="s">
        <v>15</v>
      </c>
      <c r="F16" s="111" t="s">
        <v>24</v>
      </c>
      <c r="G16" s="112">
        <v>399308</v>
      </c>
      <c r="H16" s="111" t="s">
        <v>1</v>
      </c>
      <c r="I16" s="1"/>
    </row>
    <row r="17" spans="1:9" ht="23.25">
      <c r="A17" s="203">
        <v>6500000</v>
      </c>
      <c r="B17" s="110" t="s">
        <v>1</v>
      </c>
      <c r="C17" s="112">
        <v>1310293</v>
      </c>
      <c r="D17" s="111" t="s">
        <v>1</v>
      </c>
      <c r="E17" s="106" t="s">
        <v>16</v>
      </c>
      <c r="F17" s="111" t="s">
        <v>25</v>
      </c>
      <c r="G17" s="112">
        <v>1310293</v>
      </c>
      <c r="H17" s="111" t="s">
        <v>1</v>
      </c>
      <c r="I17" s="1"/>
    </row>
    <row r="18" spans="1:9" ht="23.25">
      <c r="A18" s="114">
        <f>SUM(A10:A17)</f>
        <v>16439000</v>
      </c>
      <c r="B18" s="115" t="s">
        <v>1</v>
      </c>
      <c r="C18" s="167">
        <v>1803761</v>
      </c>
      <c r="D18" s="168" t="s">
        <v>59</v>
      </c>
      <c r="E18" s="106"/>
      <c r="F18" s="185"/>
      <c r="G18" s="114">
        <v>1803761</v>
      </c>
      <c r="H18" s="116" t="s">
        <v>59</v>
      </c>
      <c r="I18" s="1"/>
    </row>
    <row r="19" spans="1:9" ht="23.25">
      <c r="A19" s="106"/>
      <c r="B19" s="169"/>
      <c r="C19" s="183">
        <v>10763</v>
      </c>
      <c r="D19" s="168" t="s">
        <v>57</v>
      </c>
      <c r="E19" s="160" t="s">
        <v>47</v>
      </c>
      <c r="F19" s="235">
        <v>900</v>
      </c>
      <c r="G19" s="105">
        <v>10763</v>
      </c>
      <c r="H19" s="111" t="s">
        <v>57</v>
      </c>
      <c r="I19" s="1"/>
    </row>
    <row r="20" spans="1:9" ht="21" customHeight="1" hidden="1">
      <c r="A20" s="106"/>
      <c r="B20" s="169"/>
      <c r="C20" s="186"/>
      <c r="D20" s="111"/>
      <c r="E20" s="160" t="s">
        <v>66</v>
      </c>
      <c r="F20" s="235"/>
      <c r="G20" s="110" t="s">
        <v>1</v>
      </c>
      <c r="H20" s="110" t="s">
        <v>1</v>
      </c>
      <c r="I20" s="1"/>
    </row>
    <row r="21" spans="1:9" ht="23.25">
      <c r="A21" s="106"/>
      <c r="B21" s="169"/>
      <c r="C21" s="189" t="s">
        <v>1</v>
      </c>
      <c r="D21" s="111" t="s">
        <v>1</v>
      </c>
      <c r="E21" s="160" t="s">
        <v>208</v>
      </c>
      <c r="F21" s="235"/>
      <c r="G21" s="110" t="s">
        <v>1</v>
      </c>
      <c r="H21" s="110" t="s">
        <v>1</v>
      </c>
      <c r="I21" s="1"/>
    </row>
    <row r="22" spans="1:9" ht="23.25">
      <c r="A22" s="106"/>
      <c r="B22" s="169"/>
      <c r="C22" s="189" t="s">
        <v>1</v>
      </c>
      <c r="D22" s="111" t="s">
        <v>1</v>
      </c>
      <c r="E22" s="160" t="s">
        <v>209</v>
      </c>
      <c r="F22" s="235"/>
      <c r="G22" s="106"/>
      <c r="H22" s="106"/>
      <c r="I22" s="1"/>
    </row>
    <row r="23" spans="1:9" ht="23.25">
      <c r="A23" s="106"/>
      <c r="B23" s="169"/>
      <c r="C23" s="189" t="s">
        <v>1</v>
      </c>
      <c r="D23" s="111" t="s">
        <v>1</v>
      </c>
      <c r="E23" s="160" t="s">
        <v>207</v>
      </c>
      <c r="F23" s="235"/>
      <c r="G23" s="106"/>
      <c r="H23" s="106"/>
      <c r="I23" s="1"/>
    </row>
    <row r="24" spans="1:9" ht="23.25">
      <c r="A24" s="106"/>
      <c r="B24" s="169"/>
      <c r="C24" s="189" t="s">
        <v>1</v>
      </c>
      <c r="D24" s="111" t="s">
        <v>1</v>
      </c>
      <c r="E24" s="160" t="s">
        <v>244</v>
      </c>
      <c r="F24" s="235"/>
      <c r="G24" s="106"/>
      <c r="H24" s="106"/>
      <c r="I24" s="1"/>
    </row>
    <row r="25" spans="1:9" ht="23.25">
      <c r="A25" s="106"/>
      <c r="B25" s="169"/>
      <c r="C25" s="169"/>
      <c r="D25" s="108"/>
      <c r="E25" s="160"/>
      <c r="F25" s="169"/>
      <c r="G25" s="106"/>
      <c r="H25" s="106"/>
      <c r="I25" s="1"/>
    </row>
    <row r="26" spans="1:9" ht="23.25">
      <c r="A26" s="106"/>
      <c r="B26" s="169"/>
      <c r="C26" s="169"/>
      <c r="D26" s="108"/>
      <c r="E26" s="160"/>
      <c r="F26" s="169"/>
      <c r="G26" s="106"/>
      <c r="H26" s="106"/>
      <c r="I26" s="1"/>
    </row>
    <row r="27" spans="1:9" ht="23.25">
      <c r="A27" s="106"/>
      <c r="B27" s="169"/>
      <c r="C27" s="192"/>
      <c r="D27" s="193"/>
      <c r="E27" s="160"/>
      <c r="F27" s="169"/>
      <c r="G27" s="194"/>
      <c r="H27" s="194"/>
      <c r="I27" s="1"/>
    </row>
    <row r="28" spans="1:9" ht="23.25">
      <c r="A28" s="106"/>
      <c r="B28" s="106"/>
      <c r="C28" s="190">
        <v>10763</v>
      </c>
      <c r="D28" s="191" t="s">
        <v>57</v>
      </c>
      <c r="E28" s="106"/>
      <c r="F28" s="106"/>
      <c r="G28" s="234">
        <v>10763</v>
      </c>
      <c r="H28" s="191" t="s">
        <v>57</v>
      </c>
      <c r="I28" s="1"/>
    </row>
    <row r="29" spans="1:9" ht="23.25">
      <c r="A29" s="106"/>
      <c r="B29" s="106"/>
      <c r="C29" s="114">
        <v>1814524</v>
      </c>
      <c r="D29" s="116" t="s">
        <v>174</v>
      </c>
      <c r="E29" s="117"/>
      <c r="F29" s="106"/>
      <c r="G29" s="114">
        <v>1814524</v>
      </c>
      <c r="H29" s="116" t="s">
        <v>174</v>
      </c>
      <c r="I29" s="1"/>
    </row>
    <row r="30" spans="1:9" ht="23.25">
      <c r="A30" s="118"/>
      <c r="B30" s="118"/>
      <c r="C30" s="39"/>
      <c r="D30" s="118"/>
      <c r="E30" s="119"/>
      <c r="F30" s="118"/>
      <c r="G30" s="39"/>
      <c r="H30" s="120"/>
      <c r="I30" s="1"/>
    </row>
    <row r="31" spans="1:9" ht="23.25">
      <c r="A31" s="118"/>
      <c r="B31" s="118"/>
      <c r="C31" s="39"/>
      <c r="D31" s="118"/>
      <c r="E31" s="119"/>
      <c r="F31" s="118"/>
      <c r="G31" s="39"/>
      <c r="H31" s="120"/>
      <c r="I31" s="1"/>
    </row>
    <row r="32" spans="1:9" ht="23.25">
      <c r="A32" s="118"/>
      <c r="B32" s="118"/>
      <c r="C32" s="39"/>
      <c r="D32" s="118"/>
      <c r="E32" s="119"/>
      <c r="F32" s="118"/>
      <c r="G32" s="39"/>
      <c r="H32" s="120"/>
      <c r="I32" s="1"/>
    </row>
    <row r="33" spans="1:9" ht="23.25">
      <c r="A33" s="118"/>
      <c r="B33" s="118"/>
      <c r="C33" s="39"/>
      <c r="D33" s="118"/>
      <c r="E33" s="119"/>
      <c r="F33" s="118"/>
      <c r="G33" s="39"/>
      <c r="H33" s="120"/>
      <c r="I33" s="1"/>
    </row>
    <row r="34" spans="1:9" ht="23.25">
      <c r="A34" s="118"/>
      <c r="B34" s="118"/>
      <c r="C34" s="39"/>
      <c r="D34" s="118"/>
      <c r="E34" s="119"/>
      <c r="F34" s="118"/>
      <c r="G34" s="39"/>
      <c r="H34" s="120"/>
      <c r="I34" s="1"/>
    </row>
    <row r="35" spans="1:9" ht="23.25">
      <c r="A35" s="118"/>
      <c r="B35" s="118"/>
      <c r="C35" s="39"/>
      <c r="D35" s="118"/>
      <c r="E35" s="119"/>
      <c r="F35" s="118"/>
      <c r="G35" s="39"/>
      <c r="H35" s="120"/>
      <c r="I35" s="1"/>
    </row>
    <row r="36" spans="1:9" ht="23.25">
      <c r="A36" s="118"/>
      <c r="B36" s="118"/>
      <c r="C36" s="39"/>
      <c r="D36" s="118"/>
      <c r="E36" s="119"/>
      <c r="F36" s="118"/>
      <c r="G36" s="39"/>
      <c r="H36" s="120"/>
      <c r="I36" s="1"/>
    </row>
    <row r="37" spans="1:9" ht="23.25">
      <c r="A37" s="118"/>
      <c r="B37" s="118"/>
      <c r="C37" s="39"/>
      <c r="D37" s="118"/>
      <c r="E37" s="119"/>
      <c r="F37" s="118"/>
      <c r="G37" s="39"/>
      <c r="H37" s="120"/>
      <c r="I37" s="1"/>
    </row>
    <row r="38" spans="1:9" ht="23.25">
      <c r="A38" s="118"/>
      <c r="B38" s="118"/>
      <c r="C38" s="39"/>
      <c r="D38" s="118"/>
      <c r="E38" s="119"/>
      <c r="F38" s="118"/>
      <c r="G38" s="39"/>
      <c r="H38" s="120"/>
      <c r="I38" s="1"/>
    </row>
    <row r="39" spans="1:9" ht="23.25">
      <c r="A39" s="239" t="s">
        <v>46</v>
      </c>
      <c r="B39" s="239"/>
      <c r="C39" s="239"/>
      <c r="D39" s="239"/>
      <c r="E39" s="239"/>
      <c r="F39" s="239"/>
      <c r="G39" s="240"/>
      <c r="H39" s="240"/>
      <c r="I39" s="1"/>
    </row>
    <row r="40" spans="1:9" ht="23.25">
      <c r="A40" s="241" t="s">
        <v>3</v>
      </c>
      <c r="B40" s="242"/>
      <c r="C40" s="242"/>
      <c r="D40" s="242"/>
      <c r="E40" s="243" t="s">
        <v>0</v>
      </c>
      <c r="F40" s="246" t="s">
        <v>7</v>
      </c>
      <c r="G40" s="246" t="s">
        <v>8</v>
      </c>
      <c r="H40" s="249"/>
      <c r="I40" s="1"/>
    </row>
    <row r="41" spans="1:9" ht="23.25">
      <c r="A41" s="246" t="s">
        <v>4</v>
      </c>
      <c r="B41" s="249"/>
      <c r="C41" s="250" t="s">
        <v>6</v>
      </c>
      <c r="D41" s="251"/>
      <c r="E41" s="244"/>
      <c r="F41" s="247"/>
      <c r="G41" s="247" t="s">
        <v>6</v>
      </c>
      <c r="H41" s="252"/>
      <c r="I41" s="1"/>
    </row>
    <row r="42" spans="1:9" ht="23.25">
      <c r="A42" s="248" t="s">
        <v>5</v>
      </c>
      <c r="B42" s="253"/>
      <c r="C42" s="239" t="s">
        <v>5</v>
      </c>
      <c r="D42" s="253"/>
      <c r="E42" s="245"/>
      <c r="F42" s="248"/>
      <c r="G42" s="262" t="s">
        <v>5</v>
      </c>
      <c r="H42" s="263"/>
      <c r="I42" s="1"/>
    </row>
    <row r="43" spans="1:9" ht="23.25">
      <c r="A43" s="98"/>
      <c r="B43" s="99"/>
      <c r="C43" s="100"/>
      <c r="D43" s="121"/>
      <c r="E43" s="122" t="s">
        <v>29</v>
      </c>
      <c r="F43" s="99"/>
      <c r="G43" s="105"/>
      <c r="H43" s="109"/>
      <c r="I43" s="1"/>
    </row>
    <row r="44" spans="1:11" ht="24">
      <c r="A44" s="105">
        <v>789390</v>
      </c>
      <c r="B44" s="110" t="s">
        <v>1</v>
      </c>
      <c r="C44" s="112">
        <v>105390</v>
      </c>
      <c r="D44" s="110" t="s">
        <v>1</v>
      </c>
      <c r="E44" s="106" t="s">
        <v>30</v>
      </c>
      <c r="F44" s="111" t="s">
        <v>40</v>
      </c>
      <c r="G44" s="112">
        <v>105390</v>
      </c>
      <c r="H44" s="111" t="s">
        <v>1</v>
      </c>
      <c r="I44" s="1"/>
      <c r="J44" s="92"/>
      <c r="K44" s="8"/>
    </row>
    <row r="45" spans="1:11" ht="24">
      <c r="A45" s="105">
        <v>4001800</v>
      </c>
      <c r="B45" s="110" t="s">
        <v>1</v>
      </c>
      <c r="C45" s="112">
        <v>337320</v>
      </c>
      <c r="D45" s="111" t="s">
        <v>1</v>
      </c>
      <c r="E45" s="106" t="s">
        <v>31</v>
      </c>
      <c r="F45" s="111" t="s">
        <v>23</v>
      </c>
      <c r="G45" s="112">
        <v>337320</v>
      </c>
      <c r="H45" s="111" t="s">
        <v>1</v>
      </c>
      <c r="I45" s="1"/>
      <c r="J45" s="93"/>
      <c r="K45" s="8"/>
    </row>
    <row r="46" spans="1:11" ht="24">
      <c r="A46" s="105">
        <v>964700</v>
      </c>
      <c r="B46" s="110" t="s">
        <v>1</v>
      </c>
      <c r="C46" s="112">
        <v>74190</v>
      </c>
      <c r="D46" s="111" t="s">
        <v>1</v>
      </c>
      <c r="E46" s="106" t="s">
        <v>32</v>
      </c>
      <c r="F46" s="111" t="s">
        <v>41</v>
      </c>
      <c r="G46" s="112">
        <v>74190</v>
      </c>
      <c r="H46" s="111" t="s">
        <v>1</v>
      </c>
      <c r="I46" s="1"/>
      <c r="J46" s="93"/>
      <c r="K46" s="8"/>
    </row>
    <row r="47" spans="1:11" ht="24">
      <c r="A47" s="105">
        <v>874100</v>
      </c>
      <c r="B47" s="110" t="s">
        <v>1</v>
      </c>
      <c r="C47" s="113" t="s">
        <v>1</v>
      </c>
      <c r="D47" s="111" t="s">
        <v>1</v>
      </c>
      <c r="E47" s="106" t="s">
        <v>33</v>
      </c>
      <c r="F47" s="111" t="s">
        <v>42</v>
      </c>
      <c r="G47" s="113" t="s">
        <v>1</v>
      </c>
      <c r="H47" s="111" t="s">
        <v>1</v>
      </c>
      <c r="I47" s="1"/>
      <c r="J47" s="93"/>
      <c r="K47" s="8"/>
    </row>
    <row r="48" spans="1:11" ht="24">
      <c r="A48" s="105">
        <v>4786100</v>
      </c>
      <c r="B48" s="110" t="s">
        <v>1</v>
      </c>
      <c r="C48" s="112">
        <v>34558</v>
      </c>
      <c r="D48" s="111" t="s">
        <v>55</v>
      </c>
      <c r="E48" s="106" t="s">
        <v>34</v>
      </c>
      <c r="F48" s="111" t="s">
        <v>84</v>
      </c>
      <c r="G48" s="112">
        <v>34558</v>
      </c>
      <c r="H48" s="111" t="s">
        <v>55</v>
      </c>
      <c r="I48" s="1"/>
      <c r="J48" s="94"/>
      <c r="K48" s="8"/>
    </row>
    <row r="49" spans="1:11" ht="24">
      <c r="A49" s="105">
        <v>1769340</v>
      </c>
      <c r="B49" s="110" t="s">
        <v>1</v>
      </c>
      <c r="C49" s="112">
        <v>45454</v>
      </c>
      <c r="D49" s="111" t="s">
        <v>111</v>
      </c>
      <c r="E49" s="106" t="s">
        <v>35</v>
      </c>
      <c r="F49" s="111" t="s">
        <v>85</v>
      </c>
      <c r="G49" s="112">
        <v>45454</v>
      </c>
      <c r="H49" s="111" t="s">
        <v>111</v>
      </c>
      <c r="I49" s="1"/>
      <c r="J49" s="93"/>
      <c r="K49" s="8"/>
    </row>
    <row r="50" spans="1:11" ht="24">
      <c r="A50" s="112">
        <v>515000</v>
      </c>
      <c r="B50" s="110" t="s">
        <v>1</v>
      </c>
      <c r="C50" s="113" t="s">
        <v>1</v>
      </c>
      <c r="D50" s="111" t="s">
        <v>1</v>
      </c>
      <c r="E50" s="106" t="s">
        <v>36</v>
      </c>
      <c r="F50" s="111" t="s">
        <v>43</v>
      </c>
      <c r="G50" s="113" t="s">
        <v>1</v>
      </c>
      <c r="H50" s="111" t="s">
        <v>1</v>
      </c>
      <c r="I50" s="1"/>
      <c r="J50" s="94"/>
      <c r="K50" s="8"/>
    </row>
    <row r="51" spans="1:11" ht="24">
      <c r="A51" s="112">
        <v>1108360</v>
      </c>
      <c r="B51" s="110" t="s">
        <v>1</v>
      </c>
      <c r="C51" s="112">
        <v>10000</v>
      </c>
      <c r="D51" s="111" t="s">
        <v>1</v>
      </c>
      <c r="E51" s="106" t="s">
        <v>28</v>
      </c>
      <c r="F51" s="111" t="s">
        <v>44</v>
      </c>
      <c r="G51" s="112">
        <v>10000</v>
      </c>
      <c r="H51" s="111" t="s">
        <v>1</v>
      </c>
      <c r="I51" s="1"/>
      <c r="J51" s="93"/>
      <c r="K51" s="8"/>
    </row>
    <row r="52" spans="1:11" ht="24">
      <c r="A52" s="112">
        <v>471000</v>
      </c>
      <c r="B52" s="110" t="s">
        <v>1</v>
      </c>
      <c r="C52" s="113" t="s">
        <v>1</v>
      </c>
      <c r="D52" s="111" t="s">
        <v>1</v>
      </c>
      <c r="E52" s="106" t="s">
        <v>37</v>
      </c>
      <c r="F52" s="111" t="s">
        <v>68</v>
      </c>
      <c r="G52" s="113" t="s">
        <v>1</v>
      </c>
      <c r="H52" s="111" t="s">
        <v>1</v>
      </c>
      <c r="I52" s="1"/>
      <c r="J52" s="84"/>
      <c r="K52" s="8"/>
    </row>
    <row r="53" spans="1:11" ht="24">
      <c r="A53" s="112">
        <v>1130000</v>
      </c>
      <c r="B53" s="110" t="s">
        <v>1</v>
      </c>
      <c r="C53" s="113" t="s">
        <v>1</v>
      </c>
      <c r="D53" s="111" t="s">
        <v>1</v>
      </c>
      <c r="E53" s="106" t="s">
        <v>38</v>
      </c>
      <c r="F53" s="111" t="s">
        <v>69</v>
      </c>
      <c r="G53" s="113" t="s">
        <v>1</v>
      </c>
      <c r="H53" s="111" t="s">
        <v>1</v>
      </c>
      <c r="I53" s="1"/>
      <c r="J53" s="92"/>
      <c r="K53" s="8"/>
    </row>
    <row r="54" spans="1:11" ht="24">
      <c r="A54" s="123">
        <v>25000</v>
      </c>
      <c r="B54" s="110" t="s">
        <v>1</v>
      </c>
      <c r="C54" s="113" t="s">
        <v>1</v>
      </c>
      <c r="D54" s="110" t="s">
        <v>1</v>
      </c>
      <c r="E54" s="106" t="s">
        <v>39</v>
      </c>
      <c r="F54" s="110">
        <v>550</v>
      </c>
      <c r="G54" s="113" t="s">
        <v>1</v>
      </c>
      <c r="H54" s="110" t="s">
        <v>1</v>
      </c>
      <c r="I54" s="1"/>
      <c r="J54" s="92"/>
      <c r="K54" s="6"/>
    </row>
    <row r="55" spans="1:9" ht="23.25">
      <c r="A55" s="124">
        <f>SUM(A44:A54)</f>
        <v>16434790</v>
      </c>
      <c r="B55" s="115"/>
      <c r="C55" s="124">
        <v>606913</v>
      </c>
      <c r="D55" s="116" t="s">
        <v>301</v>
      </c>
      <c r="E55" s="106"/>
      <c r="F55" s="106"/>
      <c r="G55" s="124">
        <v>606913</v>
      </c>
      <c r="H55" s="116" t="s">
        <v>301</v>
      </c>
      <c r="I55" s="1"/>
    </row>
    <row r="56" spans="1:9" ht="23.25">
      <c r="A56" s="106"/>
      <c r="B56" s="106"/>
      <c r="C56" s="112">
        <v>313460</v>
      </c>
      <c r="D56" s="110" t="s">
        <v>1</v>
      </c>
      <c r="E56" s="106" t="s">
        <v>45</v>
      </c>
      <c r="F56" s="110">
        <v>700</v>
      </c>
      <c r="G56" s="112">
        <v>313460</v>
      </c>
      <c r="H56" s="110" t="s">
        <v>1</v>
      </c>
      <c r="I56" s="1"/>
    </row>
    <row r="57" spans="1:9" ht="23.25">
      <c r="A57" s="106"/>
      <c r="B57" s="106"/>
      <c r="C57" s="105">
        <v>17192</v>
      </c>
      <c r="D57" s="111" t="s">
        <v>178</v>
      </c>
      <c r="E57" s="106" t="s">
        <v>113</v>
      </c>
      <c r="F57" s="110">
        <v>900</v>
      </c>
      <c r="G57" s="112">
        <v>17192</v>
      </c>
      <c r="H57" s="110">
        <v>40</v>
      </c>
      <c r="I57" s="1"/>
    </row>
    <row r="58" spans="1:9" ht="23.25">
      <c r="A58" s="106"/>
      <c r="B58" s="106"/>
      <c r="C58" s="113" t="s">
        <v>1</v>
      </c>
      <c r="D58" s="110" t="s">
        <v>1</v>
      </c>
      <c r="E58" s="106" t="s">
        <v>27</v>
      </c>
      <c r="F58" s="110">
        <v>3000</v>
      </c>
      <c r="G58" s="113" t="s">
        <v>1</v>
      </c>
      <c r="H58" s="110" t="s">
        <v>1</v>
      </c>
      <c r="I58" s="1"/>
    </row>
    <row r="59" spans="1:9" ht="23.25">
      <c r="A59" s="106"/>
      <c r="B59" s="106"/>
      <c r="C59" s="236">
        <v>808750</v>
      </c>
      <c r="D59" s="110" t="s">
        <v>1</v>
      </c>
      <c r="E59" s="106" t="s">
        <v>86</v>
      </c>
      <c r="F59" s="111"/>
      <c r="G59" s="112">
        <v>808750</v>
      </c>
      <c r="H59" s="110" t="s">
        <v>1</v>
      </c>
      <c r="I59" s="1"/>
    </row>
    <row r="60" spans="1:9" ht="23.25">
      <c r="A60" s="106"/>
      <c r="B60" s="106"/>
      <c r="C60" s="113" t="s">
        <v>1</v>
      </c>
      <c r="D60" s="110" t="s">
        <v>1</v>
      </c>
      <c r="E60" s="106" t="s">
        <v>48</v>
      </c>
      <c r="F60" s="111" t="s">
        <v>87</v>
      </c>
      <c r="G60" s="113" t="s">
        <v>1</v>
      </c>
      <c r="H60" s="110" t="s">
        <v>1</v>
      </c>
      <c r="I60" s="1"/>
    </row>
    <row r="61" spans="1:9" ht="23.25">
      <c r="A61" s="106"/>
      <c r="B61" s="106"/>
      <c r="C61" s="112">
        <v>548590</v>
      </c>
      <c r="D61" s="110" t="s">
        <v>1</v>
      </c>
      <c r="E61" s="106" t="s">
        <v>105</v>
      </c>
      <c r="F61" s="111" t="s">
        <v>106</v>
      </c>
      <c r="G61" s="112">
        <v>548590</v>
      </c>
      <c r="H61" s="110" t="s">
        <v>1</v>
      </c>
      <c r="I61" s="1"/>
    </row>
    <row r="62" spans="1:9" ht="23.25">
      <c r="A62" s="106"/>
      <c r="B62" s="106"/>
      <c r="C62" s="113" t="s">
        <v>1</v>
      </c>
      <c r="D62" s="110" t="s">
        <v>1</v>
      </c>
      <c r="E62" s="106" t="s">
        <v>61</v>
      </c>
      <c r="F62" s="111"/>
      <c r="G62" s="113" t="s">
        <v>1</v>
      </c>
      <c r="H62" s="110" t="s">
        <v>1</v>
      </c>
      <c r="I62" s="1"/>
    </row>
    <row r="63" spans="1:9" ht="23.25">
      <c r="A63" s="106"/>
      <c r="B63" s="106"/>
      <c r="C63" s="170" t="s">
        <v>1</v>
      </c>
      <c r="D63" s="110" t="s">
        <v>1</v>
      </c>
      <c r="E63" s="106" t="s">
        <v>70</v>
      </c>
      <c r="F63" s="111"/>
      <c r="G63" s="113" t="s">
        <v>1</v>
      </c>
      <c r="H63" s="111" t="s">
        <v>1</v>
      </c>
      <c r="I63" s="1"/>
    </row>
    <row r="64" spans="1:9" ht="23.25">
      <c r="A64" s="106"/>
      <c r="B64" s="106"/>
      <c r="C64" s="114">
        <v>1687992</v>
      </c>
      <c r="D64" s="116" t="s">
        <v>178</v>
      </c>
      <c r="E64" s="106"/>
      <c r="F64" s="106"/>
      <c r="G64" s="114">
        <f>SUM(G56:G62)</f>
        <v>1687992</v>
      </c>
      <c r="H64" s="115">
        <v>40</v>
      </c>
      <c r="I64" s="1"/>
    </row>
    <row r="65" spans="1:9" ht="23.25">
      <c r="A65" s="106"/>
      <c r="B65" s="106"/>
      <c r="C65" s="114">
        <v>2294905</v>
      </c>
      <c r="D65" s="116" t="s">
        <v>56</v>
      </c>
      <c r="E65" s="117" t="s">
        <v>49</v>
      </c>
      <c r="F65" s="106"/>
      <c r="G65" s="114">
        <v>2294905</v>
      </c>
      <c r="H65" s="116" t="s">
        <v>56</v>
      </c>
      <c r="I65" s="1"/>
    </row>
    <row r="66" spans="1:9" ht="21.75" customHeight="1">
      <c r="A66" s="106"/>
      <c r="B66" s="106"/>
      <c r="C66" s="106"/>
      <c r="D66" s="106"/>
      <c r="E66" s="110" t="s">
        <v>50</v>
      </c>
      <c r="F66" s="106"/>
      <c r="G66" s="105"/>
      <c r="H66" s="106"/>
      <c r="I66" s="1"/>
    </row>
    <row r="67" spans="1:8" ht="21.75" customHeight="1">
      <c r="A67" s="106"/>
      <c r="B67" s="106"/>
      <c r="C67" s="106"/>
      <c r="D67" s="106"/>
      <c r="E67" s="106" t="s">
        <v>89</v>
      </c>
      <c r="F67" s="106"/>
      <c r="G67" s="105"/>
      <c r="H67" s="106"/>
    </row>
    <row r="68" spans="1:8" ht="21.75" customHeight="1">
      <c r="A68" s="106"/>
      <c r="B68" s="106"/>
      <c r="C68" s="106"/>
      <c r="D68" s="106"/>
      <c r="E68" s="110" t="s">
        <v>51</v>
      </c>
      <c r="F68" s="106"/>
      <c r="G68" s="105"/>
      <c r="H68" s="106"/>
    </row>
    <row r="69" spans="1:8" ht="24" thickBot="1">
      <c r="A69" s="106"/>
      <c r="B69" s="106"/>
      <c r="C69" s="125">
        <v>13852224</v>
      </c>
      <c r="D69" s="126" t="s">
        <v>58</v>
      </c>
      <c r="E69" s="117" t="s">
        <v>52</v>
      </c>
      <c r="F69" s="106"/>
      <c r="G69" s="125">
        <v>13852224</v>
      </c>
      <c r="H69" s="126" t="s">
        <v>58</v>
      </c>
    </row>
    <row r="70" spans="1:8" ht="24" thickTop="1">
      <c r="A70" s="118"/>
      <c r="B70" s="118"/>
      <c r="C70" s="39"/>
      <c r="D70" s="127"/>
      <c r="E70" s="119"/>
      <c r="F70" s="118"/>
      <c r="G70" s="39"/>
      <c r="H70" s="127"/>
    </row>
    <row r="71" spans="1:8" ht="23.25">
      <c r="A71" s="96" t="s">
        <v>81</v>
      </c>
      <c r="B71" s="96"/>
      <c r="C71" s="96"/>
      <c r="D71" s="96"/>
      <c r="E71" s="96" t="s">
        <v>78</v>
      </c>
      <c r="F71" s="96" t="s">
        <v>79</v>
      </c>
      <c r="G71" s="96"/>
      <c r="H71" s="96"/>
    </row>
    <row r="72" spans="1:8" ht="23.25">
      <c r="A72" s="265" t="s">
        <v>71</v>
      </c>
      <c r="B72" s="265"/>
      <c r="C72" s="265"/>
      <c r="D72" s="265"/>
      <c r="E72" s="97" t="s">
        <v>73</v>
      </c>
      <c r="F72" s="265" t="s">
        <v>93</v>
      </c>
      <c r="G72" s="265"/>
      <c r="H72" s="265"/>
    </row>
    <row r="73" spans="1:8" ht="23.25">
      <c r="A73" s="265" t="s">
        <v>72</v>
      </c>
      <c r="B73" s="265"/>
      <c r="C73" s="265"/>
      <c r="D73" s="265"/>
      <c r="E73" s="97" t="s">
        <v>74</v>
      </c>
      <c r="F73" s="96" t="s">
        <v>80</v>
      </c>
      <c r="G73" s="96"/>
      <c r="H73" s="96"/>
    </row>
    <row r="74" spans="1:8" ht="23.25">
      <c r="A74" s="96"/>
      <c r="B74" s="96"/>
      <c r="C74" s="96"/>
      <c r="D74" s="96"/>
      <c r="E74" s="96"/>
      <c r="F74" s="96"/>
      <c r="G74" s="96"/>
      <c r="H74" s="96"/>
    </row>
    <row r="75" spans="1:8" ht="23.25">
      <c r="A75" s="96"/>
      <c r="B75" s="96"/>
      <c r="C75" s="96"/>
      <c r="D75" s="96"/>
      <c r="E75" s="96"/>
      <c r="F75" s="96"/>
      <c r="G75" s="96"/>
      <c r="H75" s="96"/>
    </row>
    <row r="76" spans="1:8" ht="23.25">
      <c r="A76" s="96"/>
      <c r="B76" s="96"/>
      <c r="C76" s="96"/>
      <c r="D76" s="96"/>
      <c r="E76" s="96"/>
      <c r="F76" s="96"/>
      <c r="G76" s="96"/>
      <c r="H76" s="96"/>
    </row>
    <row r="77" spans="1:8" ht="23.25">
      <c r="A77" s="96"/>
      <c r="B77" s="96"/>
      <c r="C77" s="96"/>
      <c r="D77" s="96"/>
      <c r="E77" s="96"/>
      <c r="F77" s="96"/>
      <c r="G77" s="96"/>
      <c r="H77" s="96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4">
      <c r="A90" s="4"/>
      <c r="B90" s="4"/>
      <c r="C90" s="4"/>
      <c r="D90" s="4"/>
      <c r="E90" s="4"/>
      <c r="F90" s="4"/>
      <c r="G90" s="4"/>
      <c r="H90" s="4"/>
    </row>
    <row r="91" spans="1:8" ht="23.25">
      <c r="A91" s="3"/>
      <c r="B91" s="3"/>
      <c r="C91" s="15"/>
      <c r="D91" s="23"/>
      <c r="E91" s="3"/>
      <c r="F91" s="3"/>
      <c r="G91" s="15"/>
      <c r="H91" s="3"/>
    </row>
    <row r="92" spans="1:8" ht="23.25">
      <c r="A92" s="3"/>
      <c r="B92" s="3"/>
      <c r="C92" s="15"/>
      <c r="D92" s="17"/>
      <c r="E92" s="3"/>
      <c r="F92" s="3"/>
      <c r="G92" s="15"/>
      <c r="H92" s="17"/>
    </row>
    <row r="93" spans="1:8" ht="23.25">
      <c r="A93" s="3"/>
      <c r="B93" s="3"/>
      <c r="C93" s="15"/>
      <c r="D93" s="23"/>
      <c r="E93" s="3"/>
      <c r="F93" s="3"/>
      <c r="G93" s="3"/>
      <c r="H93" s="3"/>
    </row>
    <row r="94" spans="1:8" ht="23.25">
      <c r="A94" s="3"/>
      <c r="B94" s="3"/>
      <c r="C94" s="15"/>
      <c r="D94" s="23"/>
      <c r="E94" s="3"/>
      <c r="F94" s="3"/>
      <c r="G94" s="3"/>
      <c r="H94" s="3"/>
    </row>
    <row r="95" spans="1:8" ht="23.25">
      <c r="A95" s="3"/>
      <c r="B95" s="3"/>
      <c r="C95" s="15"/>
      <c r="D95" s="23"/>
      <c r="E95" s="3"/>
      <c r="F95" s="3"/>
      <c r="G95" s="3"/>
      <c r="H95" s="3"/>
    </row>
    <row r="96" spans="1:8" ht="23.25">
      <c r="A96" s="3"/>
      <c r="B96" s="3"/>
      <c r="C96" s="15"/>
      <c r="D96" s="23"/>
      <c r="E96" s="3"/>
      <c r="F96" s="3"/>
      <c r="G96" s="3"/>
      <c r="H96" s="3"/>
    </row>
    <row r="97" spans="1:8" ht="23.25">
      <c r="A97" s="3"/>
      <c r="B97" s="3"/>
      <c r="C97" s="3"/>
      <c r="D97" s="3"/>
      <c r="E97" s="3"/>
      <c r="F97" s="3"/>
      <c r="G97" s="3"/>
      <c r="H97" s="3"/>
    </row>
    <row r="98" spans="1:8" ht="23.25">
      <c r="A98" s="3"/>
      <c r="B98" s="3"/>
      <c r="C98" s="3"/>
      <c r="D98" s="3"/>
      <c r="E98" s="3"/>
      <c r="F98" s="3"/>
      <c r="G98" s="3"/>
      <c r="H98" s="3"/>
    </row>
    <row r="99" spans="1:8" ht="23.25">
      <c r="A99" s="3"/>
      <c r="B99" s="3"/>
      <c r="C99" s="3"/>
      <c r="D99" s="3"/>
      <c r="E99" s="3"/>
      <c r="F99" s="3"/>
      <c r="G99" s="3"/>
      <c r="H99" s="3"/>
    </row>
    <row r="100" spans="1:8" ht="23.25">
      <c r="A100" s="3"/>
      <c r="B100" s="3"/>
      <c r="C100" s="3"/>
      <c r="D100" s="3"/>
      <c r="E100" s="3"/>
      <c r="F100" s="3"/>
      <c r="G100" s="3"/>
      <c r="H100" s="3"/>
    </row>
    <row r="101" spans="1:8" ht="23.25">
      <c r="A101" s="3"/>
      <c r="B101" s="3"/>
      <c r="C101" s="15"/>
      <c r="D101" s="3"/>
      <c r="E101" s="3"/>
      <c r="F101" s="3"/>
      <c r="G101" s="15"/>
      <c r="H101" s="23"/>
    </row>
    <row r="102" spans="1:8" ht="23.25">
      <c r="A102" s="3"/>
      <c r="B102" s="3"/>
      <c r="C102" s="15"/>
      <c r="D102" s="3"/>
      <c r="E102" s="24"/>
      <c r="F102" s="3"/>
      <c r="G102" s="15"/>
      <c r="H102" s="21"/>
    </row>
    <row r="103" spans="1:8" ht="23.25">
      <c r="A103" s="254"/>
      <c r="B103" s="254"/>
      <c r="C103" s="254"/>
      <c r="D103" s="254"/>
      <c r="E103" s="254"/>
      <c r="F103" s="254"/>
      <c r="G103" s="254"/>
      <c r="H103" s="254"/>
    </row>
    <row r="104" spans="1:8" ht="23.25">
      <c r="A104" s="254"/>
      <c r="B104" s="254"/>
      <c r="C104" s="254"/>
      <c r="D104" s="254"/>
      <c r="E104" s="254"/>
      <c r="F104" s="254"/>
      <c r="G104" s="254"/>
      <c r="H104" s="254"/>
    </row>
    <row r="105" spans="1:8" ht="23.25">
      <c r="A105" s="254"/>
      <c r="B105" s="254"/>
      <c r="C105" s="3"/>
      <c r="D105" s="3"/>
      <c r="E105" s="255"/>
      <c r="F105" s="254"/>
      <c r="G105" s="254"/>
      <c r="H105" s="254"/>
    </row>
    <row r="106" spans="1:8" ht="23.25">
      <c r="A106" s="254"/>
      <c r="B106" s="255"/>
      <c r="C106" s="254"/>
      <c r="D106" s="255"/>
      <c r="E106" s="255"/>
      <c r="F106" s="254"/>
      <c r="G106" s="11"/>
      <c r="H106" s="11"/>
    </row>
    <row r="107" spans="1:8" ht="23.25">
      <c r="A107" s="12"/>
      <c r="B107" s="3"/>
      <c r="C107" s="13"/>
      <c r="D107" s="21"/>
      <c r="E107" s="25"/>
      <c r="F107" s="3"/>
      <c r="G107" s="15"/>
      <c r="H107" s="21"/>
    </row>
    <row r="108" spans="1:8" ht="23.25">
      <c r="A108" s="15"/>
      <c r="B108" s="17"/>
      <c r="C108" s="15"/>
      <c r="D108" s="17"/>
      <c r="E108" s="3"/>
      <c r="F108" s="16"/>
      <c r="G108" s="15"/>
      <c r="H108" s="16"/>
    </row>
    <row r="109" spans="1:8" ht="23.25">
      <c r="A109" s="15"/>
      <c r="B109" s="17"/>
      <c r="C109" s="15"/>
      <c r="D109" s="17"/>
      <c r="E109" s="3"/>
      <c r="F109" s="16"/>
      <c r="G109" s="15"/>
      <c r="H109" s="16"/>
    </row>
    <row r="110" spans="1:8" ht="23.25">
      <c r="A110" s="15"/>
      <c r="B110" s="17"/>
      <c r="C110" s="22"/>
      <c r="D110" s="17"/>
      <c r="E110" s="3"/>
      <c r="F110" s="16"/>
      <c r="G110" s="22"/>
      <c r="H110" s="16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</sheetData>
  <sheetProtection/>
  <mergeCells count="35">
    <mergeCell ref="B4:E4"/>
    <mergeCell ref="C42:D42"/>
    <mergeCell ref="F4:H4"/>
    <mergeCell ref="A5:D5"/>
    <mergeCell ref="E5:E7"/>
    <mergeCell ref="F5:F7"/>
    <mergeCell ref="G5:H5"/>
    <mergeCell ref="A6:B6"/>
    <mergeCell ref="C6:D6"/>
    <mergeCell ref="G6:H6"/>
    <mergeCell ref="A7:B7"/>
    <mergeCell ref="C7:D7"/>
    <mergeCell ref="G7:H7"/>
    <mergeCell ref="A39:H39"/>
    <mergeCell ref="A40:D40"/>
    <mergeCell ref="E40:E42"/>
    <mergeCell ref="F40:F42"/>
    <mergeCell ref="G40:H40"/>
    <mergeCell ref="A41:B41"/>
    <mergeCell ref="C41:D41"/>
    <mergeCell ref="G41:H41"/>
    <mergeCell ref="A42:B42"/>
    <mergeCell ref="G42:H42"/>
    <mergeCell ref="A72:D72"/>
    <mergeCell ref="F72:H72"/>
    <mergeCell ref="A73:D73"/>
    <mergeCell ref="A103:H103"/>
    <mergeCell ref="A104:D104"/>
    <mergeCell ref="E104:E106"/>
    <mergeCell ref="F104:F106"/>
    <mergeCell ref="G104:H104"/>
    <mergeCell ref="A105:B105"/>
    <mergeCell ref="G105:H105"/>
    <mergeCell ref="A106:B106"/>
    <mergeCell ref="C106:D106"/>
  </mergeCells>
  <printOptions/>
  <pageMargins left="0.5511811023622047" right="0.1968503937007874" top="0.1968503937007874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60"/>
  <sheetViews>
    <sheetView zoomScalePageLayoutView="0" workbookViewId="0" topLeftCell="A13">
      <selection activeCell="G11" sqref="G11"/>
    </sheetView>
  </sheetViews>
  <sheetFormatPr defaultColWidth="9.140625" defaultRowHeight="12.75"/>
  <cols>
    <col min="1" max="1" width="32.00390625" style="0" customWidth="1"/>
    <col min="2" max="2" width="10.28125" style="0" customWidth="1"/>
    <col min="3" max="3" width="32.00390625" style="0" customWidth="1"/>
    <col min="4" max="4" width="10.28125" style="0" customWidth="1"/>
  </cols>
  <sheetData>
    <row r="1" spans="1:12" ht="22.5" customHeight="1">
      <c r="A1" s="217" t="s">
        <v>250</v>
      </c>
      <c r="B1" s="217" t="s">
        <v>251</v>
      </c>
      <c r="C1" s="217" t="s">
        <v>250</v>
      </c>
      <c r="D1" s="217" t="s">
        <v>251</v>
      </c>
      <c r="E1" s="212"/>
      <c r="F1" s="212"/>
      <c r="G1" s="212"/>
      <c r="H1" s="212"/>
      <c r="I1" s="212"/>
      <c r="J1" s="212"/>
      <c r="K1" s="212"/>
      <c r="L1" s="212"/>
    </row>
    <row r="2" spans="1:12" ht="22.5" customHeight="1">
      <c r="A2" s="213" t="s">
        <v>252</v>
      </c>
      <c r="B2" s="213"/>
      <c r="C2" s="213" t="s">
        <v>70</v>
      </c>
      <c r="D2" s="214">
        <v>19</v>
      </c>
      <c r="E2" s="212"/>
      <c r="F2" s="212"/>
      <c r="G2" s="212"/>
      <c r="H2" s="212"/>
      <c r="I2" s="212"/>
      <c r="J2" s="212"/>
      <c r="K2" s="212"/>
      <c r="L2" s="212"/>
    </row>
    <row r="3" spans="1:12" ht="22.5" customHeight="1">
      <c r="A3" s="215" t="s">
        <v>253</v>
      </c>
      <c r="B3" s="214">
        <v>1</v>
      </c>
      <c r="C3" s="215" t="s">
        <v>262</v>
      </c>
      <c r="D3" s="216">
        <v>20</v>
      </c>
      <c r="E3" s="212"/>
      <c r="F3" s="212"/>
      <c r="G3" s="212"/>
      <c r="H3" s="212"/>
      <c r="I3" s="212"/>
      <c r="J3" s="212"/>
      <c r="K3" s="212"/>
      <c r="L3" s="212"/>
    </row>
    <row r="4" spans="1:12" ht="22.5" customHeight="1">
      <c r="A4" s="213" t="s">
        <v>254</v>
      </c>
      <c r="B4" s="214">
        <v>2</v>
      </c>
      <c r="C4" s="213" t="s">
        <v>263</v>
      </c>
      <c r="D4" s="216">
        <v>21</v>
      </c>
      <c r="E4" s="212"/>
      <c r="F4" s="212"/>
      <c r="G4" s="212"/>
      <c r="H4" s="212"/>
      <c r="I4" s="212"/>
      <c r="J4" s="212"/>
      <c r="K4" s="212"/>
      <c r="L4" s="212"/>
    </row>
    <row r="5" spans="1:12" ht="22.5" customHeight="1">
      <c r="A5" s="213" t="s">
        <v>255</v>
      </c>
      <c r="B5" s="214">
        <v>3</v>
      </c>
      <c r="C5" s="213" t="s">
        <v>264</v>
      </c>
      <c r="D5" s="216">
        <v>22</v>
      </c>
      <c r="E5" s="212"/>
      <c r="F5" s="212"/>
      <c r="G5" s="212"/>
      <c r="H5" s="212"/>
      <c r="I5" s="212"/>
      <c r="J5" s="212"/>
      <c r="K5" s="212"/>
      <c r="L5" s="212"/>
    </row>
    <row r="6" spans="1:12" ht="22.5" customHeight="1">
      <c r="A6" s="213" t="s">
        <v>256</v>
      </c>
      <c r="B6" s="214">
        <v>4</v>
      </c>
      <c r="C6" s="213" t="s">
        <v>265</v>
      </c>
      <c r="D6" s="216">
        <v>23</v>
      </c>
      <c r="E6" s="212"/>
      <c r="F6" s="212"/>
      <c r="G6" s="212"/>
      <c r="H6" s="212"/>
      <c r="I6" s="212"/>
      <c r="J6" s="212"/>
      <c r="K6" s="212"/>
      <c r="L6" s="212"/>
    </row>
    <row r="7" spans="1:12" ht="22.5" customHeight="1">
      <c r="A7" s="213" t="s">
        <v>257</v>
      </c>
      <c r="B7" s="214">
        <v>5</v>
      </c>
      <c r="C7" s="213" t="s">
        <v>266</v>
      </c>
      <c r="D7" s="216">
        <v>24</v>
      </c>
      <c r="E7" s="212"/>
      <c r="F7" s="212"/>
      <c r="G7" s="212"/>
      <c r="H7" s="212"/>
      <c r="I7" s="212"/>
      <c r="J7" s="212"/>
      <c r="K7" s="212"/>
      <c r="L7" s="212"/>
    </row>
    <row r="8" spans="1:12" ht="22.5" customHeight="1">
      <c r="A8" s="213" t="s">
        <v>258</v>
      </c>
      <c r="B8" s="214">
        <v>6</v>
      </c>
      <c r="C8" s="213" t="s">
        <v>267</v>
      </c>
      <c r="D8" s="216">
        <v>25</v>
      </c>
      <c r="E8" s="212"/>
      <c r="F8" s="212"/>
      <c r="G8" s="212"/>
      <c r="H8" s="212"/>
      <c r="I8" s="212"/>
      <c r="J8" s="212"/>
      <c r="K8" s="212"/>
      <c r="L8" s="212"/>
    </row>
    <row r="9" spans="1:12" ht="22.5" customHeight="1">
      <c r="A9" s="213" t="s">
        <v>30</v>
      </c>
      <c r="B9" s="214">
        <v>7</v>
      </c>
      <c r="C9" s="213" t="s">
        <v>268</v>
      </c>
      <c r="D9" s="216">
        <v>26</v>
      </c>
      <c r="E9" s="212"/>
      <c r="F9" s="212"/>
      <c r="G9" s="212"/>
      <c r="H9" s="212"/>
      <c r="I9" s="212"/>
      <c r="J9" s="212"/>
      <c r="K9" s="212"/>
      <c r="L9" s="212"/>
    </row>
    <row r="10" spans="1:12" ht="22.5" customHeight="1">
      <c r="A10" s="213" t="s">
        <v>259</v>
      </c>
      <c r="B10" s="214">
        <v>8</v>
      </c>
      <c r="C10" s="213" t="s">
        <v>269</v>
      </c>
      <c r="D10" s="216">
        <v>27</v>
      </c>
      <c r="E10" s="212"/>
      <c r="F10" s="212"/>
      <c r="G10" s="212"/>
      <c r="H10" s="212"/>
      <c r="I10" s="212"/>
      <c r="J10" s="212"/>
      <c r="K10" s="212"/>
      <c r="L10" s="212"/>
    </row>
    <row r="11" spans="1:12" ht="22.5" customHeight="1">
      <c r="A11" s="213" t="s">
        <v>260</v>
      </c>
      <c r="B11" s="214">
        <v>9</v>
      </c>
      <c r="C11" s="213" t="s">
        <v>270</v>
      </c>
      <c r="D11" s="216">
        <v>28</v>
      </c>
      <c r="E11" s="212"/>
      <c r="F11" s="212"/>
      <c r="G11" s="212"/>
      <c r="H11" s="212"/>
      <c r="I11" s="212"/>
      <c r="J11" s="212"/>
      <c r="K11" s="212"/>
      <c r="L11" s="212"/>
    </row>
    <row r="12" spans="1:12" ht="22.5" customHeight="1">
      <c r="A12" s="213" t="s">
        <v>32</v>
      </c>
      <c r="B12" s="214">
        <v>10</v>
      </c>
      <c r="C12" s="213" t="s">
        <v>45</v>
      </c>
      <c r="D12" s="216">
        <v>29</v>
      </c>
      <c r="E12" s="212"/>
      <c r="F12" s="212"/>
      <c r="G12" s="212"/>
      <c r="H12" s="212"/>
      <c r="I12" s="212"/>
      <c r="J12" s="212"/>
      <c r="K12" s="212"/>
      <c r="L12" s="212"/>
    </row>
    <row r="13" spans="1:12" ht="22.5" customHeight="1">
      <c r="A13" s="213" t="s">
        <v>33</v>
      </c>
      <c r="B13" s="214">
        <v>11</v>
      </c>
      <c r="C13" s="213" t="s">
        <v>271</v>
      </c>
      <c r="D13" s="216"/>
      <c r="E13" s="212"/>
      <c r="F13" s="212"/>
      <c r="G13" s="212"/>
      <c r="H13" s="212"/>
      <c r="I13" s="212"/>
      <c r="J13" s="212"/>
      <c r="K13" s="212"/>
      <c r="L13" s="212"/>
    </row>
    <row r="14" spans="1:12" ht="22.5" customHeight="1">
      <c r="A14" s="213" t="s">
        <v>34</v>
      </c>
      <c r="B14" s="214">
        <v>12</v>
      </c>
      <c r="C14" s="213" t="s">
        <v>272</v>
      </c>
      <c r="D14" s="216">
        <v>30</v>
      </c>
      <c r="E14" s="212"/>
      <c r="F14" s="212"/>
      <c r="G14" s="212"/>
      <c r="H14" s="212"/>
      <c r="I14" s="212"/>
      <c r="J14" s="212"/>
      <c r="K14" s="212"/>
      <c r="L14" s="212"/>
    </row>
    <row r="15" spans="1:12" ht="22.5" customHeight="1">
      <c r="A15" s="213" t="s">
        <v>35</v>
      </c>
      <c r="B15" s="214">
        <v>13</v>
      </c>
      <c r="C15" s="213" t="s">
        <v>273</v>
      </c>
      <c r="D15" s="216">
        <v>31</v>
      </c>
      <c r="E15" s="212"/>
      <c r="F15" s="212"/>
      <c r="G15" s="212"/>
      <c r="H15" s="212"/>
      <c r="I15" s="212"/>
      <c r="J15" s="212"/>
      <c r="K15" s="212"/>
      <c r="L15" s="212"/>
    </row>
    <row r="16" spans="1:12" ht="22.5" customHeight="1">
      <c r="A16" s="213" t="s">
        <v>36</v>
      </c>
      <c r="B16" s="214">
        <v>14</v>
      </c>
      <c r="C16" s="213" t="s">
        <v>193</v>
      </c>
      <c r="D16" s="216">
        <v>32</v>
      </c>
      <c r="E16" s="212"/>
      <c r="F16" s="212"/>
      <c r="G16" s="212"/>
      <c r="H16" s="212"/>
      <c r="I16" s="212"/>
      <c r="J16" s="212"/>
      <c r="K16" s="212"/>
      <c r="L16" s="212"/>
    </row>
    <row r="17" spans="1:12" ht="22.5" customHeight="1">
      <c r="A17" s="213" t="s">
        <v>28</v>
      </c>
      <c r="B17" s="214">
        <v>15</v>
      </c>
      <c r="C17" s="213" t="s">
        <v>274</v>
      </c>
      <c r="D17" s="216">
        <v>33</v>
      </c>
      <c r="E17" s="212"/>
      <c r="F17" s="212"/>
      <c r="G17" s="212"/>
      <c r="H17" s="212"/>
      <c r="I17" s="212"/>
      <c r="J17" s="212"/>
      <c r="K17" s="212"/>
      <c r="L17" s="212"/>
    </row>
    <row r="18" spans="1:12" ht="22.5" customHeight="1">
      <c r="A18" s="213" t="s">
        <v>37</v>
      </c>
      <c r="B18" s="214">
        <v>16</v>
      </c>
      <c r="C18" s="213" t="s">
        <v>66</v>
      </c>
      <c r="D18" s="216">
        <v>33</v>
      </c>
      <c r="E18" s="212"/>
      <c r="F18" s="212"/>
      <c r="G18" s="212"/>
      <c r="H18" s="212"/>
      <c r="I18" s="212"/>
      <c r="J18" s="212"/>
      <c r="K18" s="212"/>
      <c r="L18" s="212"/>
    </row>
    <row r="19" spans="1:12" ht="22.5" customHeight="1">
      <c r="A19" s="213" t="s">
        <v>38</v>
      </c>
      <c r="B19" s="214">
        <v>17</v>
      </c>
      <c r="C19" s="213" t="s">
        <v>275</v>
      </c>
      <c r="D19" s="216">
        <v>34</v>
      </c>
      <c r="E19" s="212"/>
      <c r="F19" s="212"/>
      <c r="G19" s="212"/>
      <c r="H19" s="212"/>
      <c r="I19" s="212"/>
      <c r="J19" s="212"/>
      <c r="K19" s="212"/>
      <c r="L19" s="212"/>
    </row>
    <row r="20" spans="1:12" ht="22.5" customHeight="1">
      <c r="A20" s="213" t="s">
        <v>261</v>
      </c>
      <c r="B20" s="214">
        <v>18</v>
      </c>
      <c r="C20" s="213" t="s">
        <v>276</v>
      </c>
      <c r="D20" s="216">
        <v>35</v>
      </c>
      <c r="E20" s="212"/>
      <c r="F20" s="212"/>
      <c r="G20" s="212"/>
      <c r="H20" s="212"/>
      <c r="I20" s="212"/>
      <c r="J20" s="212"/>
      <c r="K20" s="212"/>
      <c r="L20" s="212"/>
    </row>
    <row r="21" spans="1:12" ht="2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1:12" ht="2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1:12" ht="2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2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2" ht="2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1:12" ht="2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1:12" ht="2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1:12" ht="2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</row>
    <row r="29" spans="1:12" ht="2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1:12" ht="2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2" ht="2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</row>
    <row r="32" spans="1:12" ht="2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1:12" ht="2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2" ht="2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</row>
    <row r="35" spans="1:12" ht="2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</row>
    <row r="36" spans="1:12" ht="2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2" ht="2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1:12" ht="2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2" ht="2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2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1:12" ht="2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</row>
    <row r="42" spans="1:12" ht="2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</row>
    <row r="43" spans="1:12" ht="2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</row>
    <row r="44" spans="1:12" ht="2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</row>
    <row r="45" spans="1:12" ht="21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</row>
    <row r="46" spans="1:12" ht="2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</row>
    <row r="47" spans="1:12" ht="2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</row>
    <row r="48" spans="1:12" ht="2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2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ht="2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</row>
    <row r="51" spans="1:12" ht="21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</row>
    <row r="52" spans="1:12" ht="2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</row>
    <row r="53" spans="1:12" ht="21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</row>
    <row r="54" spans="1:12" ht="2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</row>
    <row r="55" spans="1:12" ht="2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2" ht="2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</row>
    <row r="57" spans="1:12" ht="2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</row>
    <row r="58" spans="1:12" ht="21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</row>
    <row r="59" spans="1:12" ht="21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</row>
    <row r="60" spans="1:12" ht="2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</row>
    <row r="61" spans="1:12" ht="2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</row>
    <row r="62" spans="1:12" ht="21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</row>
    <row r="63" spans="1:12" ht="21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</row>
    <row r="64" spans="1:12" ht="21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</row>
    <row r="65" spans="1:12" ht="21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1:12" ht="21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</row>
    <row r="67" spans="1:12" ht="2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</row>
    <row r="68" spans="1:12" ht="21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</row>
    <row r="69" spans="1:12" ht="21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</row>
    <row r="70" spans="1:12" ht="21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</row>
    <row r="71" spans="1:12" ht="21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</row>
    <row r="72" spans="1:12" ht="21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</row>
    <row r="73" spans="1:12" ht="21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</row>
    <row r="74" spans="1:12" ht="21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</row>
    <row r="75" spans="1:12" ht="21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</row>
    <row r="76" spans="1:12" ht="21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2" ht="21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</row>
    <row r="78" spans="1:12" ht="21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</row>
    <row r="79" spans="1:12" ht="21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</row>
    <row r="80" spans="1:12" ht="21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</row>
    <row r="81" spans="1:12" ht="21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</row>
    <row r="82" spans="1:12" ht="21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</row>
    <row r="83" spans="1:12" ht="21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</row>
    <row r="84" spans="1:12" ht="21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</row>
    <row r="85" spans="1:12" ht="21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</row>
    <row r="86" spans="1:12" ht="2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</row>
    <row r="87" spans="1:12" ht="21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</row>
    <row r="88" spans="1:12" ht="21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</row>
    <row r="89" spans="1:12" ht="21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</row>
    <row r="90" spans="1:12" ht="21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</row>
    <row r="91" spans="1:12" ht="2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</row>
    <row r="92" spans="1:12" ht="21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</row>
    <row r="93" spans="1:12" ht="21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</row>
    <row r="94" spans="1:12" ht="21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</row>
    <row r="95" spans="1:12" ht="21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</row>
    <row r="96" spans="1:12" ht="2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</row>
    <row r="97" spans="1:12" ht="2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</row>
    <row r="98" spans="1:12" ht="21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</row>
    <row r="99" spans="1:12" ht="21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</row>
    <row r="100" spans="1:12" ht="21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</row>
    <row r="101" spans="1:12" ht="21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</row>
    <row r="102" spans="1:12" ht="21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</row>
    <row r="103" spans="1:12" ht="21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</row>
    <row r="104" spans="1:12" ht="21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</row>
    <row r="105" spans="1:12" ht="21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</row>
    <row r="106" spans="1:12" ht="21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</row>
    <row r="107" spans="1:12" ht="21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</row>
    <row r="108" spans="1:12" ht="21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</row>
    <row r="109" spans="1:12" ht="21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</row>
    <row r="110" spans="1:12" ht="21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</row>
    <row r="111" spans="1:12" ht="21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</row>
    <row r="112" spans="1:12" ht="21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</row>
    <row r="113" spans="1:12" ht="21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</row>
    <row r="114" spans="1:12" ht="2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</row>
    <row r="115" spans="1:12" ht="21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</row>
    <row r="116" spans="1:12" ht="21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</row>
    <row r="117" spans="1:12" ht="21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</row>
    <row r="118" spans="1:12" ht="2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12" ht="21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</row>
    <row r="120" spans="1:12" ht="21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</row>
    <row r="121" spans="1:12" ht="21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</row>
    <row r="122" spans="1:12" ht="21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</row>
    <row r="123" spans="1:12" ht="21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</row>
    <row r="124" spans="1:12" ht="21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</row>
    <row r="125" spans="1:12" ht="21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</row>
    <row r="126" spans="1:12" ht="21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</row>
    <row r="127" spans="1:12" ht="21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</row>
    <row r="128" spans="1:12" ht="21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</row>
    <row r="129" spans="1:12" ht="21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</row>
    <row r="130" spans="1:12" ht="21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</row>
    <row r="131" spans="1:12" ht="21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</row>
    <row r="132" spans="1:12" ht="21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</row>
    <row r="133" spans="1:12" ht="21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</row>
    <row r="134" spans="1:12" ht="21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</row>
    <row r="135" spans="1:12" ht="21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</row>
    <row r="136" spans="1:12" ht="21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</row>
    <row r="137" spans="1:12" ht="21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</row>
    <row r="138" spans="1:12" ht="21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</row>
    <row r="139" spans="1:12" ht="21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</row>
    <row r="140" spans="1:12" ht="21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</row>
    <row r="141" spans="1:12" ht="21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</row>
    <row r="142" spans="1:12" ht="21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</row>
    <row r="143" spans="1:12" ht="21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</row>
    <row r="144" spans="1:12" ht="21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</row>
    <row r="145" spans="1:12" ht="21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</row>
    <row r="146" spans="1:12" ht="21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</row>
    <row r="147" spans="1:12" ht="21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</row>
    <row r="148" spans="1:12" ht="21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</row>
    <row r="149" spans="1:12" ht="21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</row>
    <row r="150" spans="1:12" ht="21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</row>
    <row r="151" spans="1:12" ht="21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</row>
    <row r="152" spans="1:12" ht="21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</row>
    <row r="153" spans="1:12" ht="21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</row>
    <row r="154" spans="1:12" ht="21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</row>
    <row r="155" spans="1:12" ht="21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</row>
    <row r="156" spans="1:12" ht="21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</row>
    <row r="157" spans="1:12" ht="21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</row>
    <row r="158" spans="1:12" ht="21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</row>
    <row r="159" spans="1:12" ht="21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</row>
    <row r="160" spans="1:12" ht="21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</row>
    <row r="161" spans="1:12" ht="21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</row>
    <row r="162" spans="1:12" ht="21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</row>
    <row r="163" spans="1:12" ht="21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</row>
    <row r="164" spans="1:12" ht="21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</row>
    <row r="165" spans="1:12" ht="21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</row>
    <row r="166" spans="1:12" ht="21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</row>
    <row r="167" spans="1:12" ht="21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</row>
    <row r="168" spans="1:12" ht="21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</row>
    <row r="169" spans="1:12" ht="21">
      <c r="A169" s="212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</row>
    <row r="170" spans="1:12" ht="21">
      <c r="A170" s="212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</row>
    <row r="171" spans="1:12" ht="21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</row>
    <row r="172" spans="1:12" ht="21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</row>
    <row r="173" spans="1:12" ht="21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</row>
    <row r="174" spans="1:12" ht="21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</row>
    <row r="175" spans="1:12" ht="21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</row>
    <row r="176" spans="1:12" ht="21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</row>
    <row r="177" spans="1:12" ht="21">
      <c r="A177" s="212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</row>
    <row r="178" spans="1:12" ht="21">
      <c r="A178" s="212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</row>
    <row r="179" spans="1:12" ht="21">
      <c r="A179" s="212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</row>
    <row r="180" spans="1:12" ht="21">
      <c r="A180" s="212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</row>
    <row r="181" spans="1:12" ht="21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</row>
    <row r="182" spans="1:12" ht="21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</row>
    <row r="183" spans="1:12" ht="21">
      <c r="A183" s="212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</row>
    <row r="184" spans="1:12" ht="21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</row>
    <row r="185" spans="1:12" ht="21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</row>
    <row r="186" spans="1:12" ht="21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</row>
    <row r="187" spans="1:12" ht="21">
      <c r="A187" s="212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</row>
    <row r="188" spans="1:12" ht="21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</row>
    <row r="189" spans="1:12" ht="21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</row>
    <row r="190" spans="1:12" ht="21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</row>
    <row r="191" spans="1:12" ht="21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</row>
    <row r="192" spans="1:12" ht="21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</row>
    <row r="193" spans="1:12" ht="21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</row>
    <row r="194" spans="1:12" ht="21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</row>
    <row r="195" spans="1:12" ht="21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</row>
    <row r="196" spans="1:12" ht="21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</row>
    <row r="197" spans="1:12" ht="21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</row>
    <row r="198" spans="1:12" ht="21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</row>
    <row r="199" spans="1:12" ht="21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</row>
    <row r="200" spans="1:12" ht="21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</row>
    <row r="201" spans="1:12" ht="21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</row>
    <row r="202" spans="1:12" ht="21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</row>
    <row r="203" spans="1:12" ht="21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</row>
    <row r="204" spans="1:12" ht="21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</row>
    <row r="205" spans="1:12" ht="21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</row>
    <row r="206" spans="1:12" ht="21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</row>
    <row r="207" spans="1:12" ht="21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</row>
    <row r="208" spans="1:12" ht="21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</row>
    <row r="209" spans="1:12" ht="21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</row>
    <row r="210" spans="1:12" ht="21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</row>
    <row r="211" spans="1:12" ht="21">
      <c r="A211" s="212"/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</row>
    <row r="212" spans="1:12" ht="21">
      <c r="A212" s="212"/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</row>
    <row r="213" spans="1:12" ht="21">
      <c r="A213" s="212"/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</row>
    <row r="214" spans="1:12" ht="21">
      <c r="A214" s="212"/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</row>
    <row r="215" spans="1:12" ht="21">
      <c r="A215" s="212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</row>
    <row r="216" spans="1:12" ht="21">
      <c r="A216" s="212"/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</row>
    <row r="217" spans="1:12" ht="21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</row>
    <row r="218" spans="1:12" ht="21">
      <c r="A218" s="212"/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</row>
    <row r="219" spans="1:12" ht="21">
      <c r="A219" s="212"/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</row>
    <row r="220" spans="1:12" ht="21">
      <c r="A220" s="212"/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</row>
    <row r="221" spans="1:12" ht="21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</row>
    <row r="222" spans="1:12" ht="21">
      <c r="A222" s="212"/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</row>
    <row r="223" spans="1:12" ht="21">
      <c r="A223" s="212"/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</row>
    <row r="224" spans="1:12" ht="21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</row>
    <row r="225" spans="1:12" ht="21">
      <c r="A225" s="212"/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</row>
    <row r="226" spans="1:12" ht="21">
      <c r="A226" s="212"/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</row>
    <row r="227" spans="1:12" ht="21">
      <c r="A227" s="212"/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</row>
    <row r="228" spans="1:12" ht="21">
      <c r="A228" s="212"/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</row>
    <row r="229" spans="1:12" ht="21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</row>
    <row r="230" spans="1:12" ht="21">
      <c r="A230" s="212"/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</row>
    <row r="231" spans="1:12" ht="21">
      <c r="A231" s="212"/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</row>
    <row r="232" spans="1:12" ht="21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</row>
    <row r="233" spans="1:12" ht="21">
      <c r="A233" s="212"/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</row>
    <row r="234" spans="1:12" ht="21">
      <c r="A234" s="212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</row>
    <row r="235" spans="1:12" ht="21">
      <c r="A235" s="212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</row>
    <row r="236" spans="1:12" ht="21">
      <c r="A236" s="212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</row>
    <row r="237" spans="1:12" ht="21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</row>
    <row r="238" spans="1:12" ht="21">
      <c r="A238" s="212"/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</row>
    <row r="239" spans="1:12" ht="21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</row>
    <row r="240" spans="1:12" ht="21">
      <c r="A240" s="212"/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</row>
    <row r="241" spans="1:12" ht="21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</row>
    <row r="242" spans="1:12" ht="21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</row>
    <row r="243" spans="1:12" ht="21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</row>
    <row r="244" spans="1:12" ht="21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</row>
    <row r="245" spans="1:12" ht="21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</row>
    <row r="246" spans="1:12" ht="21">
      <c r="A246" s="212"/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</row>
    <row r="247" spans="1:12" ht="21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</row>
    <row r="248" spans="1:12" ht="21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</row>
    <row r="249" spans="1:12" ht="21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</row>
    <row r="250" spans="1:12" ht="21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</row>
    <row r="251" spans="1:12" ht="21">
      <c r="A251" s="212"/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</row>
    <row r="252" spans="1:12" ht="21">
      <c r="A252" s="212"/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</row>
    <row r="253" spans="1:12" ht="21">
      <c r="A253" s="212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</row>
    <row r="254" spans="1:12" ht="21">
      <c r="A254" s="212"/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</row>
    <row r="255" spans="1:12" ht="21">
      <c r="A255" s="212"/>
      <c r="B255" s="212"/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</row>
    <row r="256" spans="1:12" ht="21">
      <c r="A256" s="212"/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</row>
    <row r="257" spans="1:12" ht="21">
      <c r="A257" s="212"/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</row>
    <row r="258" spans="1:12" ht="21">
      <c r="A258" s="212"/>
      <c r="B258" s="212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</row>
    <row r="259" spans="1:12" ht="21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</row>
    <row r="260" spans="1:12" ht="21">
      <c r="A260" s="212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</row>
    <row r="261" spans="1:12" ht="21">
      <c r="A261" s="212"/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</row>
    <row r="262" spans="1:12" ht="21">
      <c r="A262" s="212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</row>
    <row r="263" spans="1:12" ht="21">
      <c r="A263" s="212"/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</row>
    <row r="264" spans="1:12" ht="21">
      <c r="A264" s="212"/>
      <c r="B264" s="212"/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</row>
    <row r="265" spans="1:12" ht="21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</row>
    <row r="266" spans="1:12" ht="21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</row>
    <row r="267" spans="1:12" ht="21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</row>
    <row r="268" spans="1:12" ht="21">
      <c r="A268" s="212"/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</row>
    <row r="269" spans="1:12" ht="21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</row>
    <row r="270" spans="1:12" ht="21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</row>
    <row r="271" spans="1:12" ht="21">
      <c r="A271" s="212"/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</row>
    <row r="272" spans="1:12" ht="21">
      <c r="A272" s="212"/>
      <c r="B272" s="212"/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</row>
    <row r="273" spans="1:12" ht="21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</row>
    <row r="274" spans="1:12" ht="21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</row>
    <row r="275" spans="1:12" ht="21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</row>
    <row r="276" spans="1:12" ht="21">
      <c r="A276" s="212"/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</row>
    <row r="277" spans="1:12" ht="21">
      <c r="A277" s="212"/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</row>
    <row r="278" spans="1:12" ht="21">
      <c r="A278" s="212"/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</row>
    <row r="279" spans="1:12" ht="21">
      <c r="A279" s="212"/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</row>
    <row r="280" spans="1:12" ht="21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</row>
    <row r="281" spans="1:12" ht="21">
      <c r="A281" s="212"/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</row>
    <row r="282" spans="1:12" ht="21">
      <c r="A282" s="212"/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</row>
    <row r="283" spans="1:12" ht="21">
      <c r="A283" s="212"/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</row>
    <row r="284" spans="1:12" ht="21">
      <c r="A284" s="212"/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</row>
    <row r="285" spans="1:12" ht="21">
      <c r="A285" s="212"/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</row>
    <row r="286" spans="1:12" ht="21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</row>
    <row r="287" spans="1:12" ht="21">
      <c r="A287" s="212"/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</row>
    <row r="288" spans="1:12" ht="21">
      <c r="A288" s="212"/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</row>
    <row r="289" spans="1:12" ht="21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</row>
    <row r="290" spans="1:12" ht="21">
      <c r="A290" s="212"/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</row>
    <row r="291" spans="1:12" ht="21">
      <c r="A291" s="212"/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</row>
    <row r="292" spans="1:12" ht="21">
      <c r="A292" s="212"/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</row>
    <row r="293" spans="1:12" ht="21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</row>
    <row r="294" spans="1:12" ht="21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</row>
    <row r="295" spans="1:12" ht="21">
      <c r="A295" s="212"/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</row>
    <row r="296" spans="1:12" ht="21">
      <c r="A296" s="212"/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</row>
    <row r="297" spans="1:12" ht="21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</row>
    <row r="298" spans="1:12" ht="21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</row>
    <row r="299" spans="1:12" ht="21">
      <c r="A299" s="212"/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</row>
    <row r="300" spans="1:12" ht="21">
      <c r="A300" s="212"/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</row>
    <row r="301" spans="1:12" ht="21">
      <c r="A301" s="212"/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</row>
    <row r="302" spans="1:12" ht="21">
      <c r="A302" s="212"/>
      <c r="B302" s="212"/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</row>
    <row r="303" spans="1:12" ht="21">
      <c r="A303" s="212"/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</row>
    <row r="304" spans="1:12" ht="21">
      <c r="A304" s="212"/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</row>
    <row r="305" spans="1:12" ht="21">
      <c r="A305" s="212"/>
      <c r="B305" s="212"/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</row>
    <row r="306" spans="1:12" ht="21">
      <c r="A306" s="212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</row>
    <row r="307" spans="1:12" ht="21">
      <c r="A307" s="212"/>
      <c r="B307" s="212"/>
      <c r="C307" s="212"/>
      <c r="D307" s="212"/>
      <c r="E307" s="212"/>
      <c r="F307" s="212"/>
      <c r="G307" s="212"/>
      <c r="H307" s="212"/>
      <c r="I307" s="212"/>
      <c r="J307" s="212"/>
      <c r="K307" s="212"/>
      <c r="L307" s="212"/>
    </row>
    <row r="308" spans="1:12" ht="21">
      <c r="A308" s="212"/>
      <c r="B308" s="212"/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</row>
    <row r="309" spans="1:12" ht="21">
      <c r="A309" s="212"/>
      <c r="B309" s="212"/>
      <c r="C309" s="212"/>
      <c r="D309" s="212"/>
      <c r="E309" s="212"/>
      <c r="F309" s="212"/>
      <c r="G309" s="212"/>
      <c r="H309" s="212"/>
      <c r="I309" s="212"/>
      <c r="J309" s="212"/>
      <c r="K309" s="212"/>
      <c r="L309" s="212"/>
    </row>
    <row r="310" spans="1:12" ht="21">
      <c r="A310" s="212"/>
      <c r="B310" s="212"/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</row>
    <row r="311" spans="1:12" ht="21">
      <c r="A311" s="212"/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</row>
    <row r="312" spans="1:12" ht="21">
      <c r="A312" s="212"/>
      <c r="B312" s="212"/>
      <c r="C312" s="212"/>
      <c r="D312" s="212"/>
      <c r="E312" s="212"/>
      <c r="F312" s="212"/>
      <c r="G312" s="212"/>
      <c r="H312" s="212"/>
      <c r="I312" s="212"/>
      <c r="J312" s="212"/>
      <c r="K312" s="212"/>
      <c r="L312" s="212"/>
    </row>
    <row r="313" spans="1:12" ht="21">
      <c r="A313" s="212"/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</row>
    <row r="314" spans="1:12" ht="21">
      <c r="A314" s="212"/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  <c r="L314" s="212"/>
    </row>
    <row r="315" spans="1:12" ht="21">
      <c r="A315" s="212"/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</row>
    <row r="316" spans="1:12" ht="21">
      <c r="A316" s="212"/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</row>
    <row r="317" spans="1:12" ht="21">
      <c r="A317" s="212"/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</row>
    <row r="318" spans="1:12" ht="21">
      <c r="A318" s="212"/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</row>
    <row r="319" spans="1:12" ht="21">
      <c r="A319" s="212"/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</row>
    <row r="320" spans="1:12" ht="21">
      <c r="A320" s="212"/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</row>
    <row r="321" spans="1:12" ht="21">
      <c r="A321" s="212"/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</row>
    <row r="322" spans="1:12" ht="21">
      <c r="A322" s="212"/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</row>
    <row r="323" spans="1:12" ht="21">
      <c r="A323" s="212"/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</row>
    <row r="324" spans="1:12" ht="21">
      <c r="A324" s="212"/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</row>
    <row r="325" spans="1:12" ht="21">
      <c r="A325" s="212"/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</row>
    <row r="326" spans="1:12" ht="21">
      <c r="A326" s="212"/>
      <c r="B326" s="212"/>
      <c r="C326" s="212"/>
      <c r="D326" s="212"/>
      <c r="E326" s="212"/>
      <c r="F326" s="212"/>
      <c r="G326" s="212"/>
      <c r="H326" s="212"/>
      <c r="I326" s="212"/>
      <c r="J326" s="212"/>
      <c r="K326" s="212"/>
      <c r="L326" s="212"/>
    </row>
    <row r="327" spans="1:12" ht="21">
      <c r="A327" s="212"/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</row>
    <row r="328" spans="1:12" ht="21">
      <c r="A328" s="212"/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  <c r="L328" s="212"/>
    </row>
    <row r="329" spans="1:12" ht="21">
      <c r="A329" s="212"/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2"/>
    </row>
    <row r="330" spans="1:12" ht="21">
      <c r="A330" s="212"/>
      <c r="B330" s="212"/>
      <c r="C330" s="212"/>
      <c r="D330" s="212"/>
      <c r="E330" s="212"/>
      <c r="F330" s="212"/>
      <c r="G330" s="212"/>
      <c r="H330" s="212"/>
      <c r="I330" s="212"/>
      <c r="J330" s="212"/>
      <c r="K330" s="212"/>
      <c r="L330" s="212"/>
    </row>
    <row r="331" spans="1:12" ht="21">
      <c r="A331" s="212"/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</row>
    <row r="332" spans="1:12" ht="21">
      <c r="A332" s="212"/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</row>
    <row r="333" spans="1:12" ht="21">
      <c r="A333" s="212"/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</row>
    <row r="334" spans="1:12" ht="21">
      <c r="A334" s="212"/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</row>
    <row r="335" spans="1:12" ht="21">
      <c r="A335" s="212"/>
      <c r="B335" s="212"/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</row>
    <row r="336" spans="1:12" ht="21">
      <c r="A336" s="212"/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</row>
    <row r="337" spans="1:12" ht="21">
      <c r="A337" s="212"/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</row>
    <row r="338" spans="1:12" ht="21">
      <c r="A338" s="212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</row>
    <row r="339" spans="1:12" ht="21">
      <c r="A339" s="212"/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</row>
    <row r="340" spans="1:12" ht="21">
      <c r="A340" s="212"/>
      <c r="B340" s="212"/>
      <c r="C340" s="212"/>
      <c r="D340" s="212"/>
      <c r="E340" s="212"/>
      <c r="F340" s="212"/>
      <c r="G340" s="212"/>
      <c r="H340" s="212"/>
      <c r="I340" s="212"/>
      <c r="J340" s="212"/>
      <c r="K340" s="212"/>
      <c r="L340" s="212"/>
    </row>
    <row r="341" spans="1:12" ht="21">
      <c r="A341" s="212"/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</row>
    <row r="342" spans="1:12" ht="21">
      <c r="A342" s="212"/>
      <c r="B342" s="212"/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</row>
    <row r="343" spans="1:12" ht="21">
      <c r="A343" s="212"/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</row>
    <row r="344" spans="1:12" ht="21">
      <c r="A344" s="212"/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</row>
    <row r="345" spans="1:12" ht="21">
      <c r="A345" s="212"/>
      <c r="B345" s="212"/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</row>
    <row r="346" spans="1:12" ht="21">
      <c r="A346" s="212"/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</row>
    <row r="347" spans="1:12" ht="21">
      <c r="A347" s="212"/>
      <c r="B347" s="212"/>
      <c r="C347" s="212"/>
      <c r="D347" s="212"/>
      <c r="E347" s="212"/>
      <c r="F347" s="212"/>
      <c r="G347" s="212"/>
      <c r="H347" s="212"/>
      <c r="I347" s="212"/>
      <c r="J347" s="212"/>
      <c r="K347" s="212"/>
      <c r="L347" s="212"/>
    </row>
    <row r="348" spans="1:12" ht="21">
      <c r="A348" s="212"/>
      <c r="B348" s="212"/>
      <c r="C348" s="212"/>
      <c r="D348" s="212"/>
      <c r="E348" s="212"/>
      <c r="F348" s="212"/>
      <c r="G348" s="212"/>
      <c r="H348" s="212"/>
      <c r="I348" s="212"/>
      <c r="J348" s="212"/>
      <c r="K348" s="212"/>
      <c r="L348" s="212"/>
    </row>
    <row r="349" spans="1:12" ht="21">
      <c r="A349" s="212"/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</row>
    <row r="350" spans="1:12" ht="21">
      <c r="A350" s="212"/>
      <c r="B350" s="212"/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</row>
    <row r="351" spans="1:12" ht="21">
      <c r="A351" s="212"/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</row>
    <row r="352" spans="1:12" ht="21">
      <c r="A352" s="212"/>
      <c r="B352" s="212"/>
      <c r="C352" s="212"/>
      <c r="D352" s="212"/>
      <c r="E352" s="212"/>
      <c r="F352" s="212"/>
      <c r="G352" s="212"/>
      <c r="H352" s="212"/>
      <c r="I352" s="212"/>
      <c r="J352" s="212"/>
      <c r="K352" s="212"/>
      <c r="L352" s="212"/>
    </row>
    <row r="353" spans="1:12" ht="21">
      <c r="A353" s="212"/>
      <c r="B353" s="212"/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</row>
    <row r="354" spans="1:12" ht="21">
      <c r="A354" s="212"/>
      <c r="B354" s="212"/>
      <c r="C354" s="212"/>
      <c r="D354" s="212"/>
      <c r="E354" s="212"/>
      <c r="F354" s="212"/>
      <c r="G354" s="212"/>
      <c r="H354" s="212"/>
      <c r="I354" s="212"/>
      <c r="J354" s="212"/>
      <c r="K354" s="212"/>
      <c r="L354" s="212"/>
    </row>
    <row r="355" spans="1:12" ht="21">
      <c r="A355" s="212"/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</row>
    <row r="356" spans="1:12" ht="21">
      <c r="A356" s="212"/>
      <c r="B356" s="212"/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</row>
    <row r="357" spans="1:12" ht="21">
      <c r="A357" s="212"/>
      <c r="B357" s="212"/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</row>
    <row r="358" spans="1:12" ht="21">
      <c r="A358" s="212"/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212"/>
    </row>
    <row r="359" spans="1:12" ht="21">
      <c r="A359" s="212"/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</row>
    <row r="360" spans="1:12" ht="21">
      <c r="A360" s="212"/>
      <c r="B360" s="212"/>
      <c r="C360" s="212"/>
      <c r="D360" s="212"/>
      <c r="E360" s="212"/>
      <c r="F360" s="212"/>
      <c r="G360" s="212"/>
      <c r="H360" s="212"/>
      <c r="I360" s="212"/>
      <c r="J360" s="212"/>
      <c r="K360" s="212"/>
      <c r="L360" s="212"/>
    </row>
    <row r="361" spans="1:12" ht="21">
      <c r="A361" s="212"/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</row>
    <row r="362" spans="1:12" ht="21">
      <c r="A362" s="212"/>
      <c r="B362" s="212"/>
      <c r="C362" s="212"/>
      <c r="D362" s="212"/>
      <c r="E362" s="212"/>
      <c r="F362" s="212"/>
      <c r="G362" s="212"/>
      <c r="H362" s="212"/>
      <c r="I362" s="212"/>
      <c r="J362" s="212"/>
      <c r="K362" s="212"/>
      <c r="L362" s="212"/>
    </row>
    <row r="363" spans="1:12" ht="21">
      <c r="A363" s="212"/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</row>
    <row r="364" spans="1:12" ht="21">
      <c r="A364" s="212"/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</row>
    <row r="365" spans="1:12" ht="21">
      <c r="A365" s="212"/>
      <c r="B365" s="212"/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</row>
    <row r="366" spans="1:12" ht="21">
      <c r="A366" s="212"/>
      <c r="B366" s="212"/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</row>
    <row r="367" spans="1:12" ht="21">
      <c r="A367" s="212"/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</row>
    <row r="368" spans="1:12" ht="21">
      <c r="A368" s="212"/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  <c r="L368" s="212"/>
    </row>
    <row r="369" spans="1:12" ht="21">
      <c r="A369" s="212"/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</row>
    <row r="370" spans="1:12" ht="21">
      <c r="A370" s="212"/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</row>
    <row r="371" spans="1:12" ht="21">
      <c r="A371" s="212"/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</row>
    <row r="372" spans="1:12" ht="21">
      <c r="A372" s="212"/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</row>
    <row r="373" spans="1:12" ht="21">
      <c r="A373" s="212"/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</row>
    <row r="374" spans="1:12" ht="21">
      <c r="A374" s="212"/>
      <c r="B374" s="212"/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</row>
    <row r="375" spans="1:12" ht="21">
      <c r="A375" s="212"/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</row>
    <row r="376" spans="1:12" ht="21">
      <c r="A376" s="212"/>
      <c r="B376" s="212"/>
      <c r="C376" s="212"/>
      <c r="D376" s="212"/>
      <c r="E376" s="212"/>
      <c r="F376" s="212"/>
      <c r="G376" s="212"/>
      <c r="H376" s="212"/>
      <c r="I376" s="212"/>
      <c r="J376" s="212"/>
      <c r="K376" s="212"/>
      <c r="L376" s="212"/>
    </row>
    <row r="377" spans="1:12" ht="21">
      <c r="A377" s="212"/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</row>
    <row r="378" spans="1:12" ht="21">
      <c r="A378" s="212"/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</row>
    <row r="379" spans="1:12" ht="21">
      <c r="A379" s="212"/>
      <c r="B379" s="212"/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</row>
    <row r="380" spans="1:12" ht="21">
      <c r="A380" s="212"/>
      <c r="B380" s="212"/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</row>
    <row r="381" spans="1:12" ht="21">
      <c r="A381" s="212"/>
      <c r="B381" s="212"/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</row>
    <row r="382" spans="1:12" ht="21">
      <c r="A382" s="212"/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</row>
    <row r="383" spans="1:12" ht="21">
      <c r="A383" s="212"/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</row>
    <row r="384" spans="1:12" ht="21">
      <c r="A384" s="212"/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</row>
    <row r="385" spans="1:12" ht="21">
      <c r="A385" s="212"/>
      <c r="B385" s="212"/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</row>
    <row r="386" spans="1:12" ht="21">
      <c r="A386" s="212"/>
      <c r="B386" s="212"/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</row>
    <row r="387" spans="1:12" ht="21">
      <c r="A387" s="212"/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</row>
    <row r="388" spans="1:12" ht="21">
      <c r="A388" s="212"/>
      <c r="B388" s="212"/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</row>
    <row r="389" spans="1:12" ht="21">
      <c r="A389" s="212"/>
      <c r="B389" s="212"/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</row>
    <row r="390" spans="1:12" ht="21">
      <c r="A390" s="212"/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</row>
    <row r="391" spans="1:12" ht="21">
      <c r="A391" s="212"/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</row>
    <row r="392" spans="1:12" ht="21">
      <c r="A392" s="212"/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</row>
    <row r="393" spans="1:12" ht="21">
      <c r="A393" s="212"/>
      <c r="B393" s="212"/>
      <c r="C393" s="212"/>
      <c r="D393" s="212"/>
      <c r="E393" s="212"/>
      <c r="F393" s="212"/>
      <c r="G393" s="212"/>
      <c r="H393" s="212"/>
      <c r="I393" s="212"/>
      <c r="J393" s="212"/>
      <c r="K393" s="212"/>
      <c r="L393" s="212"/>
    </row>
    <row r="394" spans="1:12" ht="21">
      <c r="A394" s="212"/>
      <c r="B394" s="212"/>
      <c r="C394" s="212"/>
      <c r="D394" s="212"/>
      <c r="E394" s="212"/>
      <c r="F394" s="212"/>
      <c r="G394" s="212"/>
      <c r="H394" s="212"/>
      <c r="I394" s="212"/>
      <c r="J394" s="212"/>
      <c r="K394" s="212"/>
      <c r="L394" s="212"/>
    </row>
    <row r="395" spans="1:12" ht="21">
      <c r="A395" s="212"/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2"/>
    </row>
    <row r="396" spans="1:12" ht="21">
      <c r="A396" s="212"/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</row>
    <row r="397" spans="1:12" ht="21">
      <c r="A397" s="212"/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</row>
    <row r="398" spans="1:12" ht="21">
      <c r="A398" s="212"/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</row>
    <row r="399" spans="1:12" ht="21">
      <c r="A399" s="212"/>
      <c r="B399" s="212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</row>
    <row r="400" spans="1:12" ht="21">
      <c r="A400" s="212"/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</row>
    <row r="401" spans="1:12" ht="21">
      <c r="A401" s="212"/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</row>
    <row r="402" spans="1:12" ht="21">
      <c r="A402" s="212"/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</row>
    <row r="403" spans="1:12" ht="21">
      <c r="A403" s="212"/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</row>
    <row r="404" spans="1:12" ht="21">
      <c r="A404" s="212"/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</row>
    <row r="405" spans="1:12" ht="21">
      <c r="A405" s="212"/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</row>
    <row r="406" spans="1:12" ht="21">
      <c r="A406" s="212"/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</row>
    <row r="407" spans="1:12" ht="21">
      <c r="A407" s="212"/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</row>
    <row r="408" spans="1:12" ht="21">
      <c r="A408" s="212"/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</row>
    <row r="409" spans="1:12" ht="21">
      <c r="A409" s="212"/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</row>
    <row r="410" spans="1:12" ht="21">
      <c r="A410" s="212"/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</row>
    <row r="411" spans="1:12" ht="21">
      <c r="A411" s="212"/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</row>
    <row r="412" spans="1:12" ht="21">
      <c r="A412" s="212"/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</row>
    <row r="413" spans="1:12" ht="21">
      <c r="A413" s="212"/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</row>
    <row r="414" spans="1:12" ht="21">
      <c r="A414" s="212"/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</row>
    <row r="415" spans="1:12" ht="21">
      <c r="A415" s="212"/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</row>
    <row r="416" spans="1:12" ht="21">
      <c r="A416" s="212"/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</row>
    <row r="417" spans="1:12" ht="21">
      <c r="A417" s="212"/>
      <c r="B417" s="212"/>
      <c r="C417" s="212"/>
      <c r="D417" s="212"/>
      <c r="E417" s="212"/>
      <c r="F417" s="212"/>
      <c r="G417" s="212"/>
      <c r="H417" s="212"/>
      <c r="I417" s="212"/>
      <c r="J417" s="212"/>
      <c r="K417" s="212"/>
      <c r="L417" s="212"/>
    </row>
    <row r="418" spans="1:12" ht="21">
      <c r="A418" s="212"/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</row>
    <row r="419" spans="1:12" ht="21">
      <c r="A419" s="212"/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  <c r="L419" s="212"/>
    </row>
    <row r="420" spans="1:12" ht="21">
      <c r="A420" s="212"/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</row>
    <row r="421" spans="1:12" ht="21">
      <c r="A421" s="212"/>
      <c r="B421" s="212"/>
      <c r="C421" s="212"/>
      <c r="D421" s="212"/>
      <c r="E421" s="212"/>
      <c r="F421" s="212"/>
      <c r="G421" s="212"/>
      <c r="H421" s="212"/>
      <c r="I421" s="212"/>
      <c r="J421" s="212"/>
      <c r="K421" s="212"/>
      <c r="L421" s="212"/>
    </row>
    <row r="422" spans="1:12" ht="21">
      <c r="A422" s="212"/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</row>
    <row r="423" spans="1:12" ht="21">
      <c r="A423" s="212"/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</row>
    <row r="424" spans="1:12" ht="21">
      <c r="A424" s="212"/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</row>
    <row r="425" spans="1:12" ht="21">
      <c r="A425" s="212"/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</row>
    <row r="426" spans="1:12" ht="21">
      <c r="A426" s="212"/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</row>
    <row r="427" spans="1:12" ht="21">
      <c r="A427" s="212"/>
      <c r="B427" s="212"/>
      <c r="C427" s="212"/>
      <c r="D427" s="212"/>
      <c r="E427" s="212"/>
      <c r="F427" s="212"/>
      <c r="G427" s="212"/>
      <c r="H427" s="212"/>
      <c r="I427" s="212"/>
      <c r="J427" s="212"/>
      <c r="K427" s="212"/>
      <c r="L427" s="212"/>
    </row>
    <row r="428" spans="1:12" ht="21">
      <c r="A428" s="212"/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</row>
    <row r="429" spans="1:12" ht="21">
      <c r="A429" s="212"/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</row>
    <row r="430" spans="1:12" ht="21">
      <c r="A430" s="212"/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</row>
    <row r="431" spans="1:12" ht="21">
      <c r="A431" s="212"/>
      <c r="B431" s="212"/>
      <c r="C431" s="212"/>
      <c r="D431" s="212"/>
      <c r="E431" s="212"/>
      <c r="F431" s="212"/>
      <c r="G431" s="212"/>
      <c r="H431" s="212"/>
      <c r="I431" s="212"/>
      <c r="J431" s="212"/>
      <c r="K431" s="212"/>
      <c r="L431" s="212"/>
    </row>
    <row r="432" spans="1:12" ht="21">
      <c r="A432" s="212"/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</row>
    <row r="433" spans="1:12" ht="21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</row>
    <row r="434" spans="1:12" ht="21">
      <c r="A434" s="212"/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</row>
    <row r="435" spans="1:12" ht="21">
      <c r="A435" s="212"/>
      <c r="B435" s="212"/>
      <c r="C435" s="212"/>
      <c r="D435" s="212"/>
      <c r="E435" s="212"/>
      <c r="F435" s="212"/>
      <c r="G435" s="212"/>
      <c r="H435" s="212"/>
      <c r="I435" s="212"/>
      <c r="J435" s="212"/>
      <c r="K435" s="212"/>
      <c r="L435" s="212"/>
    </row>
    <row r="436" spans="1:12" ht="21">
      <c r="A436" s="212"/>
      <c r="B436" s="212"/>
      <c r="C436" s="212"/>
      <c r="D436" s="212"/>
      <c r="E436" s="212"/>
      <c r="F436" s="212"/>
      <c r="G436" s="212"/>
      <c r="H436" s="212"/>
      <c r="I436" s="212"/>
      <c r="J436" s="212"/>
      <c r="K436" s="212"/>
      <c r="L436" s="212"/>
    </row>
    <row r="437" spans="1:12" ht="21">
      <c r="A437" s="212"/>
      <c r="B437" s="212"/>
      <c r="C437" s="212"/>
      <c r="D437" s="212"/>
      <c r="E437" s="212"/>
      <c r="F437" s="212"/>
      <c r="G437" s="212"/>
      <c r="H437" s="212"/>
      <c r="I437" s="212"/>
      <c r="J437" s="212"/>
      <c r="K437" s="212"/>
      <c r="L437" s="212"/>
    </row>
    <row r="438" spans="1:12" ht="21">
      <c r="A438" s="212"/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</row>
    <row r="439" spans="1:12" ht="21">
      <c r="A439" s="212"/>
      <c r="B439" s="212"/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</row>
    <row r="440" spans="1:12" ht="21">
      <c r="A440" s="212"/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</row>
    <row r="441" spans="1:12" ht="21">
      <c r="A441" s="212"/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</row>
    <row r="442" spans="1:12" ht="21">
      <c r="A442" s="212"/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</row>
    <row r="443" spans="1:12" ht="21">
      <c r="A443" s="212"/>
      <c r="B443" s="212"/>
      <c r="C443" s="212"/>
      <c r="D443" s="212"/>
      <c r="E443" s="212"/>
      <c r="F443" s="212"/>
      <c r="G443" s="212"/>
      <c r="H443" s="212"/>
      <c r="I443" s="212"/>
      <c r="J443" s="212"/>
      <c r="K443" s="212"/>
      <c r="L443" s="212"/>
    </row>
    <row r="444" spans="1:12" ht="21">
      <c r="A444" s="212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</row>
    <row r="445" spans="1:12" ht="21">
      <c r="A445" s="212"/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  <c r="L445" s="212"/>
    </row>
    <row r="446" spans="1:12" ht="21">
      <c r="A446" s="212"/>
      <c r="B446" s="212"/>
      <c r="C446" s="212"/>
      <c r="D446" s="212"/>
      <c r="E446" s="212"/>
      <c r="F446" s="212"/>
      <c r="G446" s="212"/>
      <c r="H446" s="212"/>
      <c r="I446" s="212"/>
      <c r="J446" s="212"/>
      <c r="K446" s="212"/>
      <c r="L446" s="212"/>
    </row>
    <row r="447" spans="1:12" ht="21">
      <c r="A447" s="212"/>
      <c r="B447" s="212"/>
      <c r="C447" s="212"/>
      <c r="D447" s="212"/>
      <c r="E447" s="212"/>
      <c r="F447" s="212"/>
      <c r="G447" s="212"/>
      <c r="H447" s="212"/>
      <c r="I447" s="212"/>
      <c r="J447" s="212"/>
      <c r="K447" s="212"/>
      <c r="L447" s="212"/>
    </row>
    <row r="448" spans="1:12" ht="21">
      <c r="A448" s="212"/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  <c r="L448" s="212"/>
    </row>
    <row r="449" spans="1:12" ht="21">
      <c r="A449" s="212"/>
      <c r="B449" s="212"/>
      <c r="C449" s="212"/>
      <c r="D449" s="212"/>
      <c r="E449" s="212"/>
      <c r="F449" s="212"/>
      <c r="G449" s="212"/>
      <c r="H449" s="212"/>
      <c r="I449" s="212"/>
      <c r="J449" s="212"/>
      <c r="K449" s="212"/>
      <c r="L449" s="212"/>
    </row>
    <row r="450" spans="1:12" ht="21">
      <c r="A450" s="212"/>
      <c r="B450" s="212"/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</row>
    <row r="451" spans="1:12" ht="21">
      <c r="A451" s="212"/>
      <c r="B451" s="212"/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</row>
    <row r="452" spans="1:12" ht="21">
      <c r="A452" s="212"/>
      <c r="B452" s="212"/>
      <c r="C452" s="212"/>
      <c r="D452" s="212"/>
      <c r="E452" s="212"/>
      <c r="F452" s="212"/>
      <c r="G452" s="212"/>
      <c r="H452" s="212"/>
      <c r="I452" s="212"/>
      <c r="J452" s="212"/>
      <c r="K452" s="212"/>
      <c r="L452" s="212"/>
    </row>
    <row r="453" spans="1:12" ht="21">
      <c r="A453" s="212"/>
      <c r="B453" s="212"/>
      <c r="C453" s="212"/>
      <c r="D453" s="212"/>
      <c r="E453" s="212"/>
      <c r="F453" s="212"/>
      <c r="G453" s="212"/>
      <c r="H453" s="212"/>
      <c r="I453" s="212"/>
      <c r="J453" s="212"/>
      <c r="K453" s="212"/>
      <c r="L453" s="212"/>
    </row>
    <row r="454" spans="1:12" ht="21">
      <c r="A454" s="212"/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</row>
    <row r="455" spans="1:12" ht="21">
      <c r="A455" s="212"/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</row>
    <row r="456" spans="1:12" ht="21">
      <c r="A456" s="212"/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</row>
    <row r="457" spans="1:12" ht="21">
      <c r="A457" s="212"/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</row>
    <row r="458" spans="1:12" ht="21">
      <c r="A458" s="212"/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</row>
    <row r="459" spans="1:12" ht="21">
      <c r="A459" s="212"/>
      <c r="B459" s="212"/>
      <c r="C459" s="212"/>
      <c r="D459" s="212"/>
      <c r="E459" s="212"/>
      <c r="F459" s="212"/>
      <c r="G459" s="212"/>
      <c r="H459" s="212"/>
      <c r="I459" s="212"/>
      <c r="J459" s="212"/>
      <c r="K459" s="212"/>
      <c r="L459" s="212"/>
    </row>
    <row r="460" spans="1:12" ht="21">
      <c r="A460" s="212"/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</row>
  </sheetData>
  <sheetProtection/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43">
      <selection activeCell="B40" sqref="B40"/>
    </sheetView>
  </sheetViews>
  <sheetFormatPr defaultColWidth="9.140625" defaultRowHeight="12.75"/>
  <cols>
    <col min="1" max="1" width="57.28125" style="0" customWidth="1"/>
    <col min="2" max="2" width="28.28125" style="0" customWidth="1"/>
  </cols>
  <sheetData>
    <row r="1" spans="1:2" ht="23.25">
      <c r="A1" s="237" t="s">
        <v>315</v>
      </c>
      <c r="B1" s="237"/>
    </row>
    <row r="2" spans="1:2" ht="21">
      <c r="A2" s="57" t="s">
        <v>123</v>
      </c>
      <c r="B2" s="43">
        <f>SUM(B3:B5)</f>
        <v>3188.21</v>
      </c>
    </row>
    <row r="3" spans="1:2" ht="21.75">
      <c r="A3" s="58" t="s">
        <v>124</v>
      </c>
      <c r="B3" s="44">
        <v>2420</v>
      </c>
    </row>
    <row r="4" spans="1:2" ht="21.75">
      <c r="A4" s="58" t="s">
        <v>125</v>
      </c>
      <c r="B4" s="44">
        <v>768.21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SUM(B7:B13)</f>
        <v>8200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500</v>
      </c>
    </row>
    <row r="9" spans="1:2" ht="21.75">
      <c r="A9" s="58" t="s">
        <v>130</v>
      </c>
      <c r="B9" s="44">
        <v>400</v>
      </c>
    </row>
    <row r="10" spans="1:2" ht="21.75">
      <c r="A10" s="58" t="s">
        <v>131</v>
      </c>
      <c r="B10" s="44">
        <v>5630</v>
      </c>
    </row>
    <row r="11" spans="1:2" ht="21.75">
      <c r="A11" s="58" t="s">
        <v>190</v>
      </c>
      <c r="B11" s="44">
        <v>1620</v>
      </c>
    </row>
    <row r="12" spans="1:2" ht="21.75">
      <c r="A12" s="58" t="s">
        <v>247</v>
      </c>
      <c r="B12" s="44">
        <v>50</v>
      </c>
    </row>
    <row r="13" spans="1:2" ht="21.75">
      <c r="A13" s="58" t="s">
        <v>171</v>
      </c>
      <c r="B13" s="44">
        <v>0</v>
      </c>
    </row>
    <row r="14" spans="1:2" ht="21">
      <c r="A14" s="59" t="s">
        <v>132</v>
      </c>
      <c r="B14" s="45">
        <f>SUM(B15:B15)</f>
        <v>0</v>
      </c>
    </row>
    <row r="15" spans="1:2" ht="21.75">
      <c r="A15" s="58" t="s">
        <v>133</v>
      </c>
      <c r="B15" s="44">
        <v>0</v>
      </c>
    </row>
    <row r="16" spans="1:2" ht="21">
      <c r="A16" s="59" t="s">
        <v>134</v>
      </c>
      <c r="B16" s="43">
        <f>SUM(B17:B17)</f>
        <v>32046</v>
      </c>
    </row>
    <row r="17" spans="1:2" ht="21.75">
      <c r="A17" s="58" t="s">
        <v>135</v>
      </c>
      <c r="B17" s="44">
        <v>32046</v>
      </c>
    </row>
    <row r="18" spans="1:2" ht="21">
      <c r="A18" s="59" t="s">
        <v>136</v>
      </c>
      <c r="B18" s="45">
        <f>SUM(B19:B20)</f>
        <v>3511</v>
      </c>
    </row>
    <row r="19" spans="1:2" ht="21.75">
      <c r="A19" s="58" t="s">
        <v>137</v>
      </c>
      <c r="B19" s="44">
        <v>2000</v>
      </c>
    </row>
    <row r="20" spans="1:2" ht="21.75">
      <c r="A20" s="58" t="s">
        <v>138</v>
      </c>
      <c r="B20" s="44">
        <v>1511</v>
      </c>
    </row>
    <row r="21" spans="1:2" ht="21">
      <c r="A21" s="59" t="s">
        <v>139</v>
      </c>
      <c r="B21" s="43">
        <f>SUM(B22:B29)</f>
        <v>1025929.0700000001</v>
      </c>
    </row>
    <row r="22" spans="1:2" ht="21.75">
      <c r="A22" s="58" t="s">
        <v>140</v>
      </c>
      <c r="B22" s="44">
        <v>941644.9</v>
      </c>
    </row>
    <row r="23" spans="1:2" ht="21.75">
      <c r="A23" s="60" t="s">
        <v>141</v>
      </c>
      <c r="B23" s="46">
        <v>0</v>
      </c>
    </row>
    <row r="24" spans="1:2" ht="21.75">
      <c r="A24" s="58" t="s">
        <v>142</v>
      </c>
      <c r="B24" s="46">
        <v>13681.8</v>
      </c>
    </row>
    <row r="25" spans="1:2" ht="21.75">
      <c r="A25" s="58" t="s">
        <v>143</v>
      </c>
      <c r="B25" s="44">
        <v>0</v>
      </c>
    </row>
    <row r="26" spans="1:2" ht="21.75">
      <c r="A26" s="58" t="s">
        <v>144</v>
      </c>
      <c r="B26" s="44">
        <v>0</v>
      </c>
    </row>
    <row r="27" spans="1:2" ht="21.75">
      <c r="A27" s="58" t="s">
        <v>145</v>
      </c>
      <c r="B27" s="44">
        <v>40968.42</v>
      </c>
    </row>
    <row r="28" spans="1:2" ht="21.75">
      <c r="A28" s="58" t="s">
        <v>146</v>
      </c>
      <c r="B28" s="44">
        <v>12730.95</v>
      </c>
    </row>
    <row r="29" spans="1:2" ht="21.75">
      <c r="A29" s="58" t="s">
        <v>147</v>
      </c>
      <c r="B29" s="47">
        <v>16903</v>
      </c>
    </row>
    <row r="30" spans="1:2" ht="21">
      <c r="A30" s="61" t="s">
        <v>148</v>
      </c>
      <c r="B30" s="43">
        <f>SUM(B2+B6+B14+B16+B18+B21)</f>
        <v>1072874.28</v>
      </c>
    </row>
    <row r="31" spans="1:2" ht="21">
      <c r="A31" s="62" t="s">
        <v>149</v>
      </c>
      <c r="B31" s="43">
        <f>SUM(B32:B35)</f>
        <v>916072</v>
      </c>
    </row>
    <row r="32" spans="1:2" ht="21.75">
      <c r="A32" s="63" t="s">
        <v>195</v>
      </c>
      <c r="B32" s="44">
        <v>0</v>
      </c>
    </row>
    <row r="33" spans="1:2" ht="21.75">
      <c r="A33" s="63" t="s">
        <v>196</v>
      </c>
      <c r="B33" s="44">
        <v>719500</v>
      </c>
    </row>
    <row r="34" spans="1:2" ht="21.75">
      <c r="A34" s="63" t="s">
        <v>316</v>
      </c>
      <c r="B34" s="44">
        <v>135000</v>
      </c>
    </row>
    <row r="35" spans="1:2" ht="21.75">
      <c r="A35" s="226" t="s">
        <v>160</v>
      </c>
      <c r="B35" s="47">
        <v>61572</v>
      </c>
    </row>
    <row r="36" spans="1:2" ht="21">
      <c r="A36" s="50" t="s">
        <v>152</v>
      </c>
      <c r="B36" s="45">
        <f>SUM(B30+B31)</f>
        <v>1988946.28</v>
      </c>
    </row>
    <row r="37" spans="1:2" ht="21">
      <c r="A37" s="48"/>
      <c r="B37" s="51"/>
    </row>
    <row r="38" spans="1:2" ht="21">
      <c r="A38" s="238" t="s">
        <v>153</v>
      </c>
      <c r="B38" s="238"/>
    </row>
    <row r="39" spans="1:2" ht="23.25">
      <c r="A39" s="52" t="s">
        <v>313</v>
      </c>
      <c r="B39" s="53"/>
    </row>
    <row r="40" spans="1:2" ht="21">
      <c r="A40" s="57" t="s">
        <v>154</v>
      </c>
      <c r="B40" s="45">
        <f>SUM(B41:B45)</f>
        <v>41987.380000000005</v>
      </c>
    </row>
    <row r="41" spans="1:2" ht="21.75">
      <c r="A41" s="65" t="s">
        <v>155</v>
      </c>
      <c r="B41" s="44">
        <v>8892.43</v>
      </c>
    </row>
    <row r="42" spans="1:2" ht="21.75">
      <c r="A42" s="65" t="s">
        <v>156</v>
      </c>
      <c r="B42" s="44">
        <v>43.16</v>
      </c>
    </row>
    <row r="43" spans="1:2" ht="21.75">
      <c r="A43" s="65" t="s">
        <v>157</v>
      </c>
      <c r="B43" s="44">
        <v>51.79</v>
      </c>
    </row>
    <row r="44" spans="1:2" ht="21.75">
      <c r="A44" s="65" t="s">
        <v>158</v>
      </c>
      <c r="B44" s="44">
        <v>400</v>
      </c>
    </row>
    <row r="45" spans="1:2" ht="21.75">
      <c r="A45" s="66" t="s">
        <v>159</v>
      </c>
      <c r="B45" s="54">
        <v>32600</v>
      </c>
    </row>
    <row r="46" spans="1:2" ht="23.25">
      <c r="A46" s="52" t="s">
        <v>314</v>
      </c>
      <c r="B46" s="55"/>
    </row>
    <row r="47" spans="1:2" ht="23.25">
      <c r="A47" s="67"/>
      <c r="B47" s="45">
        <f>SUM(B48:B51)</f>
        <v>1680.18</v>
      </c>
    </row>
    <row r="48" spans="1:2" ht="21.75">
      <c r="A48" s="65" t="s">
        <v>155</v>
      </c>
      <c r="B48" s="44">
        <v>1680.18</v>
      </c>
    </row>
    <row r="49" spans="1:2" ht="21.75">
      <c r="A49" s="65" t="s">
        <v>156</v>
      </c>
      <c r="B49" s="44">
        <v>0</v>
      </c>
    </row>
    <row r="50" spans="1:2" ht="21.75">
      <c r="A50" s="65" t="s">
        <v>157</v>
      </c>
      <c r="B50" s="44">
        <v>0</v>
      </c>
    </row>
    <row r="51" spans="1:2" ht="21.75">
      <c r="A51" s="66" t="s">
        <v>159</v>
      </c>
      <c r="B51" s="54">
        <v>0</v>
      </c>
    </row>
  </sheetData>
  <sheetProtection/>
  <mergeCells count="2">
    <mergeCell ref="A1:B1"/>
    <mergeCell ref="A38:B38"/>
  </mergeCells>
  <printOptions/>
  <pageMargins left="0.7086614173228347" right="0.7086614173228347" top="0.5118110236220472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11.7109375" style="2" customWidth="1"/>
    <col min="2" max="2" width="3.8515625" style="2" customWidth="1"/>
    <col min="3" max="3" width="12.28125" style="2" customWidth="1"/>
    <col min="4" max="4" width="4.28125" style="2" customWidth="1"/>
    <col min="5" max="5" width="40.140625" style="2" customWidth="1"/>
    <col min="6" max="6" width="9.140625" style="2" customWidth="1"/>
    <col min="7" max="7" width="12.421875" style="2" customWidth="1"/>
    <col min="8" max="8" width="4.28125" style="2" customWidth="1"/>
    <col min="9" max="9" width="9.140625" style="2" customWidth="1"/>
    <col min="10" max="10" width="14.421875" style="2" customWidth="1"/>
    <col min="11" max="11" width="18.57421875" style="2" customWidth="1"/>
    <col min="12" max="16384" width="9.140625" style="2" customWidth="1"/>
  </cols>
  <sheetData>
    <row r="1" spans="1:8" ht="23.25">
      <c r="A1" s="96"/>
      <c r="B1" s="96"/>
      <c r="C1" s="96"/>
      <c r="D1" s="96"/>
      <c r="E1" s="96"/>
      <c r="F1" s="96"/>
      <c r="G1" s="211" t="s">
        <v>202</v>
      </c>
      <c r="H1" s="96"/>
    </row>
    <row r="2" spans="1:8" ht="23.25">
      <c r="A2" s="221" t="s">
        <v>120</v>
      </c>
      <c r="B2" s="96"/>
      <c r="C2" s="96"/>
      <c r="D2" s="96"/>
      <c r="E2" s="96"/>
      <c r="F2" s="96"/>
      <c r="G2" s="96"/>
      <c r="H2" s="96"/>
    </row>
    <row r="3" spans="1:8" ht="23.25">
      <c r="A3" s="211" t="s">
        <v>2</v>
      </c>
      <c r="B3" s="96"/>
      <c r="C3" s="96"/>
      <c r="D3" s="96"/>
      <c r="E3" s="96"/>
      <c r="F3" s="96"/>
      <c r="G3" s="96"/>
      <c r="H3" s="96"/>
    </row>
    <row r="4" spans="1:8" ht="24" customHeight="1">
      <c r="A4" s="211"/>
      <c r="B4" s="269" t="s">
        <v>9</v>
      </c>
      <c r="C4" s="269"/>
      <c r="D4" s="269"/>
      <c r="E4" s="269"/>
      <c r="F4" s="260" t="s">
        <v>308</v>
      </c>
      <c r="G4" s="261"/>
      <c r="H4" s="261"/>
    </row>
    <row r="5" spans="1:8" ht="23.25">
      <c r="A5" s="241" t="s">
        <v>3</v>
      </c>
      <c r="B5" s="242"/>
      <c r="C5" s="242"/>
      <c r="D5" s="242"/>
      <c r="E5" s="243" t="s">
        <v>0</v>
      </c>
      <c r="F5" s="243" t="s">
        <v>7</v>
      </c>
      <c r="G5" s="246" t="s">
        <v>8</v>
      </c>
      <c r="H5" s="249"/>
    </row>
    <row r="6" spans="1:8" ht="23.25">
      <c r="A6" s="246" t="s">
        <v>4</v>
      </c>
      <c r="B6" s="249"/>
      <c r="C6" s="259" t="s">
        <v>6</v>
      </c>
      <c r="D6" s="249"/>
      <c r="E6" s="244"/>
      <c r="F6" s="266"/>
      <c r="G6" s="247" t="s">
        <v>6</v>
      </c>
      <c r="H6" s="252"/>
    </row>
    <row r="7" spans="1:8" ht="23.25" customHeight="1">
      <c r="A7" s="248" t="s">
        <v>5</v>
      </c>
      <c r="B7" s="253"/>
      <c r="C7" s="239" t="s">
        <v>5</v>
      </c>
      <c r="D7" s="253"/>
      <c r="E7" s="245"/>
      <c r="F7" s="267"/>
      <c r="G7" s="248" t="s">
        <v>5</v>
      </c>
      <c r="H7" s="253"/>
    </row>
    <row r="8" spans="1:11" ht="23.25">
      <c r="A8" s="105"/>
      <c r="B8" s="169"/>
      <c r="C8" s="203">
        <v>13436142</v>
      </c>
      <c r="D8" s="110">
        <v>90</v>
      </c>
      <c r="E8" s="184" t="s">
        <v>241</v>
      </c>
      <c r="F8" s="185"/>
      <c r="G8" s="186">
        <v>16953462</v>
      </c>
      <c r="H8" s="111" t="s">
        <v>301</v>
      </c>
      <c r="K8" s="86">
        <v>1719.98</v>
      </c>
    </row>
    <row r="9" spans="1:11" ht="23.25">
      <c r="A9" s="105">
        <v>82000</v>
      </c>
      <c r="B9" s="110" t="s">
        <v>1</v>
      </c>
      <c r="C9" s="105">
        <v>99649</v>
      </c>
      <c r="D9" s="111" t="s">
        <v>235</v>
      </c>
      <c r="E9" s="160" t="s">
        <v>108</v>
      </c>
      <c r="F9" s="187" t="s">
        <v>17</v>
      </c>
      <c r="G9" s="186">
        <v>3188</v>
      </c>
      <c r="H9" s="111" t="s">
        <v>121</v>
      </c>
      <c r="J9" s="86"/>
      <c r="K9" s="86">
        <v>8881.94</v>
      </c>
    </row>
    <row r="10" spans="1:11" ht="23.25">
      <c r="A10" s="105">
        <v>134000</v>
      </c>
      <c r="B10" s="110" t="s">
        <v>1</v>
      </c>
      <c r="C10" s="112">
        <v>111040</v>
      </c>
      <c r="D10" s="111" t="s">
        <v>179</v>
      </c>
      <c r="E10" s="160" t="s">
        <v>12</v>
      </c>
      <c r="F10" s="187" t="s">
        <v>18</v>
      </c>
      <c r="G10" s="188">
        <v>8200</v>
      </c>
      <c r="H10" s="111" t="s">
        <v>1</v>
      </c>
      <c r="J10" s="86"/>
      <c r="K10" s="86">
        <v>22.96</v>
      </c>
    </row>
    <row r="11" spans="1:11" ht="23.25">
      <c r="A11" s="105">
        <v>45000</v>
      </c>
      <c r="B11" s="110" t="s">
        <v>1</v>
      </c>
      <c r="C11" s="112">
        <v>90395</v>
      </c>
      <c r="D11" s="111" t="s">
        <v>122</v>
      </c>
      <c r="E11" s="160" t="s">
        <v>13</v>
      </c>
      <c r="F11" s="187" t="s">
        <v>19</v>
      </c>
      <c r="G11" s="189" t="s">
        <v>1</v>
      </c>
      <c r="H11" s="111" t="s">
        <v>1</v>
      </c>
      <c r="J11" s="86"/>
      <c r="K11" s="86">
        <v>210.32</v>
      </c>
    </row>
    <row r="12" spans="1:11" ht="23.25">
      <c r="A12" s="105">
        <v>410000</v>
      </c>
      <c r="B12" s="110" t="s">
        <v>1</v>
      </c>
      <c r="C12" s="112">
        <v>428209</v>
      </c>
      <c r="D12" s="111" t="s">
        <v>1</v>
      </c>
      <c r="E12" s="160" t="s">
        <v>14</v>
      </c>
      <c r="F12" s="187" t="s">
        <v>20</v>
      </c>
      <c r="G12" s="188">
        <v>32046</v>
      </c>
      <c r="H12" s="111" t="s">
        <v>1</v>
      </c>
      <c r="J12" s="86"/>
      <c r="K12" s="86">
        <v>330</v>
      </c>
    </row>
    <row r="13" spans="1:11" ht="23.25">
      <c r="A13" s="105">
        <v>110000</v>
      </c>
      <c r="B13" s="110" t="s">
        <v>1</v>
      </c>
      <c r="C13" s="112">
        <v>120204</v>
      </c>
      <c r="D13" s="111" t="s">
        <v>302</v>
      </c>
      <c r="E13" s="160" t="s">
        <v>94</v>
      </c>
      <c r="F13" s="187" t="s">
        <v>21</v>
      </c>
      <c r="G13" s="188">
        <v>3511</v>
      </c>
      <c r="H13" s="111" t="s">
        <v>1</v>
      </c>
      <c r="J13" s="86"/>
      <c r="K13" s="86">
        <v>1995</v>
      </c>
    </row>
    <row r="14" spans="1:11" ht="23.25">
      <c r="A14" s="113" t="s">
        <v>1</v>
      </c>
      <c r="B14" s="110" t="s">
        <v>1</v>
      </c>
      <c r="C14" s="113" t="s">
        <v>1</v>
      </c>
      <c r="D14" s="111" t="s">
        <v>1</v>
      </c>
      <c r="E14" s="160" t="s">
        <v>201</v>
      </c>
      <c r="F14" s="187" t="s">
        <v>22</v>
      </c>
      <c r="G14" s="189" t="s">
        <v>63</v>
      </c>
      <c r="H14" s="111" t="s">
        <v>63</v>
      </c>
      <c r="J14" s="86"/>
      <c r="K14" s="86">
        <v>2722.34</v>
      </c>
    </row>
    <row r="15" spans="1:11" ht="23.25">
      <c r="A15" s="112">
        <v>7516000</v>
      </c>
      <c r="B15" s="110" t="s">
        <v>1</v>
      </c>
      <c r="C15" s="105">
        <v>9254153</v>
      </c>
      <c r="D15" s="111" t="s">
        <v>58</v>
      </c>
      <c r="E15" s="160" t="s">
        <v>15</v>
      </c>
      <c r="F15" s="187" t="s">
        <v>24</v>
      </c>
      <c r="G15" s="188">
        <v>1025929</v>
      </c>
      <c r="H15" s="111" t="s">
        <v>294</v>
      </c>
      <c r="K15" s="86">
        <v>9219.1</v>
      </c>
    </row>
    <row r="16" spans="1:11" ht="23.25">
      <c r="A16" s="105">
        <v>9400000</v>
      </c>
      <c r="B16" s="110" t="s">
        <v>1</v>
      </c>
      <c r="C16" s="112">
        <v>6094378</v>
      </c>
      <c r="D16" s="111" t="s">
        <v>1</v>
      </c>
      <c r="E16" s="160" t="s">
        <v>16</v>
      </c>
      <c r="F16" s="187" t="s">
        <v>25</v>
      </c>
      <c r="G16" s="189" t="s">
        <v>63</v>
      </c>
      <c r="H16" s="111" t="s">
        <v>63</v>
      </c>
      <c r="K16" s="86">
        <v>10770.9</v>
      </c>
    </row>
    <row r="17" spans="1:11" ht="23.25">
      <c r="A17" s="114">
        <f>SUM(A9:B16)</f>
        <v>17697000</v>
      </c>
      <c r="B17" s="115" t="s">
        <v>1</v>
      </c>
      <c r="C17" s="114">
        <v>16198030</v>
      </c>
      <c r="D17" s="116" t="s">
        <v>99</v>
      </c>
      <c r="E17" s="160"/>
      <c r="F17" s="185"/>
      <c r="G17" s="201">
        <v>1072874</v>
      </c>
      <c r="H17" s="168" t="s">
        <v>188</v>
      </c>
      <c r="K17" s="86">
        <v>1995</v>
      </c>
    </row>
    <row r="18" spans="1:11" ht="23.25">
      <c r="A18" s="106"/>
      <c r="B18" s="169"/>
      <c r="C18" s="183">
        <v>231473</v>
      </c>
      <c r="D18" s="168" t="s">
        <v>310</v>
      </c>
      <c r="E18" s="160" t="s">
        <v>47</v>
      </c>
      <c r="F18" s="169"/>
      <c r="G18" s="167">
        <v>41987</v>
      </c>
      <c r="H18" s="168" t="s">
        <v>309</v>
      </c>
      <c r="K18" s="86">
        <v>51.67</v>
      </c>
    </row>
    <row r="19" spans="1:11" ht="23.25">
      <c r="A19" s="106"/>
      <c r="B19" s="169"/>
      <c r="C19" s="188">
        <v>145998</v>
      </c>
      <c r="D19" s="111" t="s">
        <v>1</v>
      </c>
      <c r="E19" s="160" t="s">
        <v>66</v>
      </c>
      <c r="F19" s="169"/>
      <c r="G19" s="225">
        <v>125000</v>
      </c>
      <c r="H19" s="110" t="s">
        <v>1</v>
      </c>
      <c r="K19" s="86">
        <v>520</v>
      </c>
    </row>
    <row r="20" spans="1:11" ht="23.25">
      <c r="A20" s="106"/>
      <c r="B20" s="169"/>
      <c r="C20" s="186">
        <v>4859500</v>
      </c>
      <c r="D20" s="111" t="s">
        <v>1</v>
      </c>
      <c r="E20" s="160" t="s">
        <v>208</v>
      </c>
      <c r="F20" s="169"/>
      <c r="G20" s="170">
        <v>719500</v>
      </c>
      <c r="H20" s="110" t="s">
        <v>1</v>
      </c>
      <c r="K20" s="86">
        <v>200</v>
      </c>
    </row>
    <row r="21" spans="1:11" ht="23.25">
      <c r="A21" s="106"/>
      <c r="B21" s="169"/>
      <c r="C21" s="186">
        <v>807500</v>
      </c>
      <c r="D21" s="111" t="s">
        <v>1</v>
      </c>
      <c r="E21" s="160" t="s">
        <v>209</v>
      </c>
      <c r="F21" s="169"/>
      <c r="G21" s="170">
        <v>135000</v>
      </c>
      <c r="H21" s="110" t="s">
        <v>1</v>
      </c>
      <c r="K21" s="86">
        <v>1010537.07</v>
      </c>
    </row>
    <row r="22" spans="1:11" ht="23.25">
      <c r="A22" s="106"/>
      <c r="B22" s="169"/>
      <c r="C22" s="186">
        <v>723357</v>
      </c>
      <c r="D22" s="111" t="s">
        <v>117</v>
      </c>
      <c r="E22" s="160" t="s">
        <v>207</v>
      </c>
      <c r="F22" s="169"/>
      <c r="G22" s="170">
        <v>61572</v>
      </c>
      <c r="H22" s="110" t="s">
        <v>1</v>
      </c>
      <c r="K22" s="83">
        <f>SUM(K8:K21)</f>
        <v>1049176.28</v>
      </c>
    </row>
    <row r="23" spans="1:8" ht="23.25">
      <c r="A23" s="106"/>
      <c r="B23" s="169"/>
      <c r="C23" s="202">
        <v>10000</v>
      </c>
      <c r="D23" s="111" t="s">
        <v>1</v>
      </c>
      <c r="E23" s="160" t="s">
        <v>244</v>
      </c>
      <c r="F23" s="169"/>
      <c r="G23" s="170" t="s">
        <v>1</v>
      </c>
      <c r="H23" s="171" t="s">
        <v>1</v>
      </c>
    </row>
    <row r="24" spans="1:8" ht="23.25">
      <c r="A24" s="106"/>
      <c r="B24" s="169"/>
      <c r="C24" s="169"/>
      <c r="D24" s="108"/>
      <c r="E24" s="160"/>
      <c r="F24" s="169"/>
      <c r="G24" s="106"/>
      <c r="H24" s="106"/>
    </row>
    <row r="25" spans="1:8" ht="23.25">
      <c r="A25" s="106"/>
      <c r="B25" s="169"/>
      <c r="C25" s="192"/>
      <c r="D25" s="193"/>
      <c r="E25" s="160"/>
      <c r="F25" s="169"/>
      <c r="G25" s="194"/>
      <c r="H25" s="194"/>
    </row>
    <row r="26" spans="1:8" ht="23.25">
      <c r="A26" s="106"/>
      <c r="B26" s="106"/>
      <c r="C26" s="190">
        <v>6777828</v>
      </c>
      <c r="D26" s="191" t="s">
        <v>101</v>
      </c>
      <c r="E26" s="106"/>
      <c r="F26" s="106"/>
      <c r="G26" s="190">
        <v>1083059</v>
      </c>
      <c r="H26" s="191" t="s">
        <v>309</v>
      </c>
    </row>
    <row r="27" spans="1:11" ht="23.25">
      <c r="A27" s="106"/>
      <c r="B27" s="106"/>
      <c r="C27" s="114">
        <v>22975858</v>
      </c>
      <c r="D27" s="116" t="s">
        <v>55</v>
      </c>
      <c r="E27" s="117"/>
      <c r="F27" s="106"/>
      <c r="G27" s="114">
        <v>2155933</v>
      </c>
      <c r="H27" s="116" t="s">
        <v>57</v>
      </c>
      <c r="K27" s="86">
        <v>4859500</v>
      </c>
    </row>
    <row r="28" spans="1:11" ht="23.25">
      <c r="A28" s="118"/>
      <c r="B28" s="118"/>
      <c r="C28" s="39"/>
      <c r="D28" s="178"/>
      <c r="E28" s="119"/>
      <c r="F28" s="118"/>
      <c r="G28" s="39"/>
      <c r="H28" s="127"/>
      <c r="K28" s="86">
        <v>807500</v>
      </c>
    </row>
    <row r="29" spans="1:11" ht="23.25">
      <c r="A29" s="118"/>
      <c r="B29" s="118"/>
      <c r="C29" s="39"/>
      <c r="D29" s="178"/>
      <c r="E29" s="119"/>
      <c r="F29" s="118"/>
      <c r="G29" s="39"/>
      <c r="H29" s="127"/>
      <c r="K29" s="86">
        <v>723357.42</v>
      </c>
    </row>
    <row r="30" spans="1:11" ht="23.25">
      <c r="A30" s="118"/>
      <c r="B30" s="118"/>
      <c r="C30" s="39"/>
      <c r="D30" s="178"/>
      <c r="E30" s="119"/>
      <c r="F30" s="118"/>
      <c r="G30" s="39"/>
      <c r="H30" s="127"/>
      <c r="K30" s="86">
        <v>10000</v>
      </c>
    </row>
    <row r="31" spans="1:11" ht="23.25">
      <c r="A31" s="118"/>
      <c r="B31" s="118"/>
      <c r="C31" s="39"/>
      <c r="D31" s="178"/>
      <c r="E31" s="119"/>
      <c r="F31" s="118"/>
      <c r="G31" s="39"/>
      <c r="H31" s="127"/>
      <c r="K31" s="83">
        <f>SUM(K27:K30)</f>
        <v>6400357.42</v>
      </c>
    </row>
    <row r="32" spans="1:8" ht="23.25">
      <c r="A32" s="118"/>
      <c r="B32" s="118"/>
      <c r="C32" s="39"/>
      <c r="D32" s="178"/>
      <c r="E32" s="119"/>
      <c r="F32" s="118"/>
      <c r="G32" s="39"/>
      <c r="H32" s="127"/>
    </row>
    <row r="33" spans="1:8" ht="23.25">
      <c r="A33" s="118"/>
      <c r="B33" s="118"/>
      <c r="C33" s="39"/>
      <c r="D33" s="178"/>
      <c r="E33" s="119"/>
      <c r="F33" s="118"/>
      <c r="G33" s="39"/>
      <c r="H33" s="127"/>
    </row>
    <row r="34" spans="1:8" ht="23.25">
      <c r="A34" s="118"/>
      <c r="B34" s="118"/>
      <c r="C34" s="39"/>
      <c r="D34" s="178"/>
      <c r="E34" s="119"/>
      <c r="F34" s="118"/>
      <c r="G34" s="39"/>
      <c r="H34" s="127"/>
    </row>
    <row r="35" spans="1:8" ht="21" customHeight="1">
      <c r="A35" s="118"/>
      <c r="B35" s="118"/>
      <c r="C35" s="39"/>
      <c r="D35" s="178"/>
      <c r="E35" s="119"/>
      <c r="F35" s="118"/>
      <c r="G35" s="39"/>
      <c r="H35" s="127"/>
    </row>
    <row r="36" spans="1:8" ht="21" customHeight="1">
      <c r="A36" s="118"/>
      <c r="B36" s="118"/>
      <c r="C36" s="39"/>
      <c r="D36" s="178"/>
      <c r="E36" s="119"/>
      <c r="F36" s="118"/>
      <c r="G36" s="39"/>
      <c r="H36" s="127"/>
    </row>
    <row r="37" spans="1:8" ht="21" customHeight="1">
      <c r="A37" s="239" t="s">
        <v>46</v>
      </c>
      <c r="B37" s="239"/>
      <c r="C37" s="239"/>
      <c r="D37" s="239"/>
      <c r="E37" s="239"/>
      <c r="F37" s="239"/>
      <c r="G37" s="240"/>
      <c r="H37" s="240"/>
    </row>
    <row r="38" spans="1:8" ht="21" customHeight="1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</row>
    <row r="39" spans="1:8" ht="21" customHeight="1">
      <c r="A39" s="246" t="s">
        <v>4</v>
      </c>
      <c r="B39" s="249"/>
      <c r="C39" s="250" t="s">
        <v>6</v>
      </c>
      <c r="D39" s="251"/>
      <c r="E39" s="266"/>
      <c r="F39" s="247"/>
      <c r="G39" s="247" t="s">
        <v>6</v>
      </c>
      <c r="H39" s="252"/>
    </row>
    <row r="40" spans="1:8" ht="21" customHeight="1">
      <c r="A40" s="248" t="s">
        <v>5</v>
      </c>
      <c r="B40" s="268"/>
      <c r="C40" s="239" t="s">
        <v>5</v>
      </c>
      <c r="D40" s="268"/>
      <c r="E40" s="267"/>
      <c r="F40" s="248"/>
      <c r="G40" s="262" t="s">
        <v>5</v>
      </c>
      <c r="H40" s="263"/>
    </row>
    <row r="41" spans="1:8" ht="21" customHeight="1">
      <c r="A41" s="98"/>
      <c r="B41" s="99"/>
      <c r="C41" s="100"/>
      <c r="D41" s="121"/>
      <c r="E41" s="122" t="s">
        <v>29</v>
      </c>
      <c r="F41" s="99"/>
      <c r="G41" s="105"/>
      <c r="H41" s="109"/>
    </row>
    <row r="42" spans="1:10" ht="21" customHeight="1">
      <c r="A42" s="105">
        <v>1610967</v>
      </c>
      <c r="B42" s="110" t="s">
        <v>1</v>
      </c>
      <c r="C42" s="105">
        <v>567655</v>
      </c>
      <c r="D42" s="110" t="s">
        <v>1</v>
      </c>
      <c r="E42" s="106" t="s">
        <v>30</v>
      </c>
      <c r="F42" s="111" t="s">
        <v>40</v>
      </c>
      <c r="G42" s="105">
        <v>21000</v>
      </c>
      <c r="H42" s="110" t="s">
        <v>1</v>
      </c>
      <c r="J42" s="86">
        <v>591249</v>
      </c>
    </row>
    <row r="43" spans="1:11" ht="21" customHeight="1">
      <c r="A43" s="105">
        <v>3393300</v>
      </c>
      <c r="B43" s="110" t="s">
        <v>1</v>
      </c>
      <c r="C43" s="105">
        <v>3239473</v>
      </c>
      <c r="D43" s="110" t="s">
        <v>1</v>
      </c>
      <c r="E43" s="106" t="s">
        <v>31</v>
      </c>
      <c r="F43" s="111" t="s">
        <v>23</v>
      </c>
      <c r="G43" s="105">
        <v>292690</v>
      </c>
      <c r="H43" s="110" t="s">
        <v>1</v>
      </c>
      <c r="J43" s="86">
        <v>3555783</v>
      </c>
      <c r="K43" s="86">
        <v>591249</v>
      </c>
    </row>
    <row r="44" spans="1:11" ht="21" customHeight="1">
      <c r="A44" s="105">
        <v>884700</v>
      </c>
      <c r="B44" s="110" t="s">
        <v>1</v>
      </c>
      <c r="C44" s="105">
        <v>790860</v>
      </c>
      <c r="D44" s="110" t="s">
        <v>1</v>
      </c>
      <c r="E44" s="106" t="s">
        <v>32</v>
      </c>
      <c r="F44" s="111" t="s">
        <v>41</v>
      </c>
      <c r="G44" s="105">
        <v>66340</v>
      </c>
      <c r="H44" s="110" t="s">
        <v>1</v>
      </c>
      <c r="J44" s="86">
        <v>886010</v>
      </c>
      <c r="K44" s="86">
        <v>3555783</v>
      </c>
    </row>
    <row r="45" spans="1:11" ht="21" customHeight="1">
      <c r="A45" s="105">
        <v>955800</v>
      </c>
      <c r="B45" s="110" t="s">
        <v>1</v>
      </c>
      <c r="C45" s="105">
        <v>281864</v>
      </c>
      <c r="D45" s="110" t="s">
        <v>1</v>
      </c>
      <c r="E45" s="106" t="s">
        <v>33</v>
      </c>
      <c r="F45" s="111" t="s">
        <v>42</v>
      </c>
      <c r="G45" s="105">
        <v>33459</v>
      </c>
      <c r="H45" s="110" t="s">
        <v>1</v>
      </c>
      <c r="J45" s="86">
        <v>181959</v>
      </c>
      <c r="K45" s="86">
        <v>886010</v>
      </c>
    </row>
    <row r="46" spans="1:11" ht="21" customHeight="1">
      <c r="A46" s="105">
        <v>4573100</v>
      </c>
      <c r="B46" s="110" t="s">
        <v>1</v>
      </c>
      <c r="C46" s="105">
        <v>2565860</v>
      </c>
      <c r="D46" s="110">
        <v>51</v>
      </c>
      <c r="E46" s="106" t="s">
        <v>34</v>
      </c>
      <c r="F46" s="111" t="s">
        <v>84</v>
      </c>
      <c r="G46" s="105">
        <v>185973</v>
      </c>
      <c r="H46" s="110" t="s">
        <v>1</v>
      </c>
      <c r="J46" s="86">
        <v>3251961.97</v>
      </c>
      <c r="K46" s="86">
        <v>219927</v>
      </c>
    </row>
    <row r="47" spans="1:11" ht="21" customHeight="1">
      <c r="A47" s="105">
        <v>1913100</v>
      </c>
      <c r="B47" s="110" t="s">
        <v>1</v>
      </c>
      <c r="C47" s="105">
        <v>1135149</v>
      </c>
      <c r="D47" s="110">
        <v>24</v>
      </c>
      <c r="E47" s="106" t="s">
        <v>35</v>
      </c>
      <c r="F47" s="111" t="s">
        <v>85</v>
      </c>
      <c r="G47" s="105">
        <v>137032</v>
      </c>
      <c r="H47" s="110">
        <v>24</v>
      </c>
      <c r="J47" s="86">
        <v>1570474.72</v>
      </c>
      <c r="K47" s="86">
        <v>3251961.97</v>
      </c>
    </row>
    <row r="48" spans="1:11" ht="21" customHeight="1">
      <c r="A48" s="112">
        <v>510000</v>
      </c>
      <c r="B48" s="110" t="s">
        <v>1</v>
      </c>
      <c r="C48" s="112">
        <v>398351</v>
      </c>
      <c r="D48" s="110">
        <v>41</v>
      </c>
      <c r="E48" s="106" t="s">
        <v>36</v>
      </c>
      <c r="F48" s="111" t="s">
        <v>43</v>
      </c>
      <c r="G48" s="112">
        <v>43508</v>
      </c>
      <c r="H48" s="111" t="s">
        <v>101</v>
      </c>
      <c r="J48" s="86">
        <v>467024.07</v>
      </c>
      <c r="K48" s="86">
        <v>1570474.72</v>
      </c>
    </row>
    <row r="49" spans="1:11" ht="21" customHeight="1">
      <c r="A49" s="112">
        <v>873100</v>
      </c>
      <c r="B49" s="110" t="s">
        <v>1</v>
      </c>
      <c r="C49" s="112">
        <v>858100</v>
      </c>
      <c r="D49" s="110" t="s">
        <v>1</v>
      </c>
      <c r="E49" s="106" t="s">
        <v>28</v>
      </c>
      <c r="F49" s="111" t="s">
        <v>44</v>
      </c>
      <c r="G49" s="112">
        <v>480800</v>
      </c>
      <c r="H49" s="110" t="s">
        <v>1</v>
      </c>
      <c r="J49" s="86">
        <v>873100</v>
      </c>
      <c r="K49" s="86">
        <v>467024.07</v>
      </c>
    </row>
    <row r="50" spans="1:11" ht="21" customHeight="1">
      <c r="A50" s="112">
        <v>856300</v>
      </c>
      <c r="B50" s="110" t="s">
        <v>1</v>
      </c>
      <c r="C50" s="112">
        <v>568990</v>
      </c>
      <c r="D50" s="110" t="s">
        <v>1</v>
      </c>
      <c r="E50" s="106" t="s">
        <v>37</v>
      </c>
      <c r="F50" s="111" t="s">
        <v>68</v>
      </c>
      <c r="G50" s="112">
        <v>216800</v>
      </c>
      <c r="H50" s="110" t="s">
        <v>1</v>
      </c>
      <c r="J50" s="86">
        <v>665234.9</v>
      </c>
      <c r="K50" s="86">
        <v>873100</v>
      </c>
    </row>
    <row r="51" spans="1:11" ht="21" customHeight="1">
      <c r="A51" s="112">
        <v>2100000</v>
      </c>
      <c r="B51" s="110" t="s">
        <v>1</v>
      </c>
      <c r="C51" s="113" t="s">
        <v>1</v>
      </c>
      <c r="D51" s="110" t="s">
        <v>1</v>
      </c>
      <c r="E51" s="106" t="s">
        <v>38</v>
      </c>
      <c r="F51" s="111" t="s">
        <v>69</v>
      </c>
      <c r="G51" s="113" t="s">
        <v>1</v>
      </c>
      <c r="H51" s="110" t="s">
        <v>1</v>
      </c>
      <c r="J51" s="86">
        <v>0</v>
      </c>
      <c r="K51" s="86">
        <v>665234.9</v>
      </c>
    </row>
    <row r="52" spans="1:11" ht="21" customHeight="1">
      <c r="A52" s="123">
        <v>25000</v>
      </c>
      <c r="B52" s="110" t="s">
        <v>1</v>
      </c>
      <c r="C52" s="170">
        <v>25000</v>
      </c>
      <c r="D52" s="110" t="s">
        <v>1</v>
      </c>
      <c r="E52" s="106" t="s">
        <v>39</v>
      </c>
      <c r="F52" s="110">
        <v>550</v>
      </c>
      <c r="G52" s="172">
        <v>25000</v>
      </c>
      <c r="H52" s="110" t="s">
        <v>1</v>
      </c>
      <c r="J52" s="86">
        <v>25000</v>
      </c>
      <c r="K52" s="86">
        <v>25000</v>
      </c>
    </row>
    <row r="53" spans="1:11" ht="21" customHeight="1">
      <c r="A53" s="124">
        <f>SUM(A42:A52)</f>
        <v>17695367</v>
      </c>
      <c r="B53" s="115" t="s">
        <v>1</v>
      </c>
      <c r="C53" s="124">
        <v>10431303</v>
      </c>
      <c r="D53" s="116" t="s">
        <v>312</v>
      </c>
      <c r="E53" s="106"/>
      <c r="F53" s="110"/>
      <c r="G53" s="124">
        <v>1502602</v>
      </c>
      <c r="H53" s="116" t="s">
        <v>96</v>
      </c>
      <c r="J53" s="83">
        <f>SUM(J42:J52)</f>
        <v>12067796.660000002</v>
      </c>
      <c r="K53" s="86">
        <f>SUM(K43:K52)</f>
        <v>12105764.660000002</v>
      </c>
    </row>
    <row r="54" spans="1:11" ht="21" customHeight="1">
      <c r="A54" s="106"/>
      <c r="B54" s="106"/>
      <c r="C54" s="105">
        <v>2322800</v>
      </c>
      <c r="D54" s="111" t="s">
        <v>1</v>
      </c>
      <c r="E54" s="106" t="s">
        <v>45</v>
      </c>
      <c r="F54" s="110">
        <v>700</v>
      </c>
      <c r="G54" s="112">
        <v>503000</v>
      </c>
      <c r="H54" s="111" t="s">
        <v>1</v>
      </c>
      <c r="J54" s="2" t="s">
        <v>311</v>
      </c>
      <c r="K54" s="2">
        <v>3287800</v>
      </c>
    </row>
    <row r="55" spans="1:11" ht="21" customHeight="1">
      <c r="A55" s="106"/>
      <c r="B55" s="106"/>
      <c r="C55" s="112">
        <v>467801</v>
      </c>
      <c r="D55" s="110">
        <v>53</v>
      </c>
      <c r="E55" s="106" t="s">
        <v>113</v>
      </c>
      <c r="F55" s="110">
        <v>900</v>
      </c>
      <c r="G55" s="112">
        <v>1680</v>
      </c>
      <c r="H55" s="111" t="s">
        <v>99</v>
      </c>
      <c r="K55" s="2">
        <v>476693.93</v>
      </c>
    </row>
    <row r="56" spans="1:11" ht="21" customHeight="1">
      <c r="A56" s="106"/>
      <c r="B56" s="106"/>
      <c r="C56" s="112">
        <v>716705</v>
      </c>
      <c r="D56" s="110">
        <v>42</v>
      </c>
      <c r="E56" s="106" t="s">
        <v>207</v>
      </c>
      <c r="F56" s="110">
        <v>3000</v>
      </c>
      <c r="G56" s="112">
        <v>58640</v>
      </c>
      <c r="H56" s="111" t="s">
        <v>1</v>
      </c>
      <c r="K56" s="2">
        <v>716705.42</v>
      </c>
    </row>
    <row r="57" spans="1:11" ht="21" customHeight="1">
      <c r="A57" s="106"/>
      <c r="B57" s="106"/>
      <c r="C57" s="112">
        <v>178269</v>
      </c>
      <c r="D57" s="110">
        <v>76</v>
      </c>
      <c r="E57" s="106" t="s">
        <v>86</v>
      </c>
      <c r="F57" s="111"/>
      <c r="G57" s="113" t="s">
        <v>1</v>
      </c>
      <c r="H57" s="111" t="s">
        <v>1</v>
      </c>
      <c r="K57" s="2">
        <v>178269.76</v>
      </c>
    </row>
    <row r="58" spans="1:11" ht="21" customHeight="1">
      <c r="A58" s="106"/>
      <c r="B58" s="106"/>
      <c r="C58" s="112">
        <v>4853500</v>
      </c>
      <c r="D58" s="110" t="s">
        <v>1</v>
      </c>
      <c r="E58" s="106" t="s">
        <v>208</v>
      </c>
      <c r="F58" s="111"/>
      <c r="G58" s="112">
        <v>797000</v>
      </c>
      <c r="H58" s="111" t="s">
        <v>1</v>
      </c>
      <c r="K58" s="2">
        <v>691500</v>
      </c>
    </row>
    <row r="59" spans="1:11" ht="21" customHeight="1">
      <c r="A59" s="106"/>
      <c r="B59" s="106"/>
      <c r="C59" s="112">
        <v>586500</v>
      </c>
      <c r="D59" s="110" t="s">
        <v>1</v>
      </c>
      <c r="E59" s="106" t="s">
        <v>209</v>
      </c>
      <c r="F59" s="111"/>
      <c r="G59" s="112">
        <v>97000</v>
      </c>
      <c r="H59" s="111" t="s">
        <v>1</v>
      </c>
      <c r="K59" s="2">
        <v>4853500</v>
      </c>
    </row>
    <row r="60" spans="1:11" ht="21" customHeight="1">
      <c r="A60" s="106"/>
      <c r="B60" s="106"/>
      <c r="C60" s="170" t="s">
        <v>1</v>
      </c>
      <c r="D60" s="110" t="s">
        <v>1</v>
      </c>
      <c r="E60" s="106" t="s">
        <v>48</v>
      </c>
      <c r="F60" s="111" t="s">
        <v>87</v>
      </c>
      <c r="G60" s="112">
        <v>37480</v>
      </c>
      <c r="H60" s="111" t="s">
        <v>1</v>
      </c>
      <c r="K60" s="2">
        <v>743129</v>
      </c>
    </row>
    <row r="61" spans="1:11" ht="21" customHeight="1">
      <c r="A61" s="106"/>
      <c r="B61" s="106"/>
      <c r="C61" s="170" t="s">
        <v>1</v>
      </c>
      <c r="D61" s="110" t="s">
        <v>1</v>
      </c>
      <c r="E61" s="106" t="s">
        <v>105</v>
      </c>
      <c r="F61" s="111" t="s">
        <v>106</v>
      </c>
      <c r="G61" s="113" t="s">
        <v>1</v>
      </c>
      <c r="H61" s="111" t="s">
        <v>1</v>
      </c>
      <c r="K61" s="86">
        <f>SUM(K54:K60)</f>
        <v>10947598.11</v>
      </c>
    </row>
    <row r="62" spans="1:8" ht="21" customHeight="1">
      <c r="A62" s="106"/>
      <c r="B62" s="106"/>
      <c r="C62" s="170">
        <v>743129</v>
      </c>
      <c r="D62" s="110" t="s">
        <v>1</v>
      </c>
      <c r="E62" s="106" t="s">
        <v>70</v>
      </c>
      <c r="F62" s="111"/>
      <c r="G62" s="113" t="s">
        <v>1</v>
      </c>
      <c r="H62" s="111" t="s">
        <v>1</v>
      </c>
    </row>
    <row r="63" spans="1:8" ht="21" customHeight="1">
      <c r="A63" s="106"/>
      <c r="B63" s="106"/>
      <c r="C63" s="114">
        <v>9868705</v>
      </c>
      <c r="D63" s="116" t="s">
        <v>285</v>
      </c>
      <c r="E63" s="106"/>
      <c r="F63" s="106"/>
      <c r="G63" s="114">
        <v>1494800</v>
      </c>
      <c r="H63" s="116" t="s">
        <v>99</v>
      </c>
    </row>
    <row r="64" spans="1:8" ht="21" customHeight="1">
      <c r="A64" s="106"/>
      <c r="B64" s="106"/>
      <c r="C64" s="114">
        <v>20300008</v>
      </c>
      <c r="D64" s="116" t="s">
        <v>194</v>
      </c>
      <c r="E64" s="117" t="s">
        <v>49</v>
      </c>
      <c r="F64" s="106"/>
      <c r="G64" s="114">
        <v>2997402</v>
      </c>
      <c r="H64" s="116" t="s">
        <v>279</v>
      </c>
    </row>
    <row r="65" spans="1:8" ht="21" customHeight="1">
      <c r="A65" s="106"/>
      <c r="B65" s="106"/>
      <c r="C65" s="106"/>
      <c r="D65" s="106"/>
      <c r="E65" s="110" t="s">
        <v>50</v>
      </c>
      <c r="F65" s="106"/>
      <c r="G65" s="105"/>
      <c r="H65" s="106"/>
    </row>
    <row r="66" spans="1:8" ht="21" customHeight="1">
      <c r="A66" s="106"/>
      <c r="B66" s="106"/>
      <c r="C66" s="106"/>
      <c r="D66" s="106"/>
      <c r="E66" s="106" t="s">
        <v>243</v>
      </c>
      <c r="F66" s="106"/>
      <c r="G66" s="105"/>
      <c r="H66" s="106"/>
    </row>
    <row r="67" spans="1:8" ht="21" customHeight="1">
      <c r="A67" s="106"/>
      <c r="B67" s="106"/>
      <c r="C67" s="106"/>
      <c r="D67" s="106"/>
      <c r="E67" s="110" t="s">
        <v>51</v>
      </c>
      <c r="F67" s="106"/>
      <c r="G67" s="105"/>
      <c r="H67" s="106"/>
    </row>
    <row r="68" spans="1:8" ht="21" customHeight="1" thickBot="1">
      <c r="A68" s="106"/>
      <c r="B68" s="106"/>
      <c r="C68" s="125">
        <v>16111992</v>
      </c>
      <c r="D68" s="126" t="s">
        <v>115</v>
      </c>
      <c r="E68" s="117" t="s">
        <v>52</v>
      </c>
      <c r="F68" s="106"/>
      <c r="G68" s="125">
        <v>16111992</v>
      </c>
      <c r="H68" s="126" t="s">
        <v>115</v>
      </c>
    </row>
    <row r="69" spans="1:8" ht="21" customHeight="1" thickTop="1">
      <c r="A69" s="118"/>
      <c r="B69" s="118"/>
      <c r="C69" s="39"/>
      <c r="D69" s="127"/>
      <c r="E69" s="119"/>
      <c r="F69" s="118"/>
      <c r="G69" s="39"/>
      <c r="H69" s="127"/>
    </row>
    <row r="70" spans="1:8" ht="21" customHeight="1">
      <c r="A70" s="118"/>
      <c r="B70" s="118"/>
      <c r="C70" s="39"/>
      <c r="D70" s="127"/>
      <c r="E70" s="119"/>
      <c r="F70" s="118"/>
      <c r="G70" s="39"/>
      <c r="H70" s="127"/>
    </row>
    <row r="71" spans="1:8" ht="21" customHeight="1">
      <c r="A71" s="265" t="s">
        <v>71</v>
      </c>
      <c r="B71" s="265"/>
      <c r="C71" s="265"/>
      <c r="D71" s="265"/>
      <c r="E71" s="97" t="s">
        <v>73</v>
      </c>
      <c r="F71" s="265" t="s">
        <v>93</v>
      </c>
      <c r="G71" s="265"/>
      <c r="H71" s="265"/>
    </row>
    <row r="72" spans="1:8" ht="21" customHeight="1">
      <c r="A72" s="265" t="s">
        <v>72</v>
      </c>
      <c r="B72" s="265"/>
      <c r="C72" s="265"/>
      <c r="D72" s="265"/>
      <c r="E72" s="97" t="s">
        <v>74</v>
      </c>
      <c r="F72" s="265" t="s">
        <v>80</v>
      </c>
      <c r="G72" s="265"/>
      <c r="H72" s="265"/>
    </row>
    <row r="73" spans="1:8" ht="24">
      <c r="A73" s="4"/>
      <c r="B73" s="4"/>
      <c r="C73" s="4"/>
      <c r="D73" s="4"/>
      <c r="E73" s="4"/>
      <c r="F73" s="4"/>
      <c r="G73" s="4"/>
      <c r="H73" s="4"/>
    </row>
    <row r="74" spans="1:8" ht="24">
      <c r="A74" s="4"/>
      <c r="B74" s="4"/>
      <c r="C74" s="4"/>
      <c r="D74" s="4"/>
      <c r="E74" s="4"/>
      <c r="F74" s="4"/>
      <c r="G74" s="4"/>
      <c r="H74" s="4"/>
    </row>
    <row r="75" spans="1:8" ht="24">
      <c r="A75" s="4"/>
      <c r="B75" s="4"/>
      <c r="C75" s="4"/>
      <c r="D75" s="4"/>
      <c r="E75" s="4"/>
      <c r="F75" s="4"/>
      <c r="G75" s="4"/>
      <c r="H75" s="4"/>
    </row>
    <row r="76" spans="1:8" ht="24">
      <c r="A76" s="4"/>
      <c r="B76" s="4"/>
      <c r="C76" s="4"/>
      <c r="D76" s="4"/>
      <c r="E76" s="4"/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224">
        <v>13681.8</v>
      </c>
      <c r="F78" s="4"/>
      <c r="G78" s="4"/>
      <c r="H78" s="4"/>
    </row>
    <row r="79" spans="1:8" ht="24">
      <c r="A79" s="4"/>
      <c r="B79" s="4"/>
      <c r="C79" s="4"/>
      <c r="D79" s="4"/>
      <c r="E79" s="224">
        <v>12730.95</v>
      </c>
      <c r="F79" s="4"/>
      <c r="G79" s="4"/>
      <c r="H79" s="4"/>
    </row>
    <row r="80" spans="1:8" ht="24">
      <c r="A80" s="4"/>
      <c r="B80" s="4"/>
      <c r="C80" s="4"/>
      <c r="D80" s="4"/>
      <c r="E80" s="224">
        <v>941644.9</v>
      </c>
      <c r="F80" s="4"/>
      <c r="G80" s="4"/>
      <c r="H80" s="4"/>
    </row>
    <row r="81" spans="1:8" ht="24">
      <c r="A81" s="4"/>
      <c r="B81" s="4"/>
      <c r="C81" s="4"/>
      <c r="D81" s="4"/>
      <c r="E81" s="224">
        <v>1001</v>
      </c>
      <c r="F81" s="4"/>
      <c r="G81" s="4"/>
      <c r="H81" s="4"/>
    </row>
    <row r="82" spans="1:8" ht="24">
      <c r="A82" s="4"/>
      <c r="B82" s="4"/>
      <c r="C82" s="4"/>
      <c r="D82" s="4"/>
      <c r="E82" s="224">
        <v>510</v>
      </c>
      <c r="F82" s="4"/>
      <c r="G82" s="4"/>
      <c r="H82" s="4"/>
    </row>
    <row r="83" spans="1:8" ht="24">
      <c r="A83" s="4"/>
      <c r="B83" s="4"/>
      <c r="C83" s="4"/>
      <c r="D83" s="4"/>
      <c r="E83" s="224">
        <v>719500</v>
      </c>
      <c r="F83" s="4"/>
      <c r="G83" s="4"/>
      <c r="H83" s="4"/>
    </row>
    <row r="84" spans="1:8" ht="24">
      <c r="A84" s="4"/>
      <c r="B84" s="4"/>
      <c r="C84" s="4"/>
      <c r="D84" s="4"/>
      <c r="E84" s="224">
        <v>135000</v>
      </c>
      <c r="F84" s="4"/>
      <c r="G84" s="4"/>
      <c r="H84" s="4"/>
    </row>
    <row r="85" spans="1:8" ht="24">
      <c r="A85" s="4"/>
      <c r="B85" s="4"/>
      <c r="C85" s="4"/>
      <c r="D85" s="4"/>
      <c r="E85" s="224">
        <v>61572</v>
      </c>
      <c r="F85" s="4"/>
      <c r="G85" s="4"/>
      <c r="H85" s="4"/>
    </row>
    <row r="86" spans="1:8" ht="24">
      <c r="A86" s="4"/>
      <c r="B86" s="4"/>
      <c r="C86" s="4"/>
      <c r="D86" s="4"/>
      <c r="E86" s="224">
        <v>40968.42</v>
      </c>
      <c r="F86" s="4"/>
      <c r="G86" s="4"/>
      <c r="H86" s="4"/>
    </row>
    <row r="87" spans="1:8" ht="24">
      <c r="A87" s="4"/>
      <c r="B87" s="4"/>
      <c r="C87" s="4"/>
      <c r="D87" s="4"/>
      <c r="E87" s="222">
        <f>SUM(E78:E86)</f>
        <v>1926609.0699999998</v>
      </c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</sheetData>
  <sheetProtection/>
  <mergeCells count="27">
    <mergeCell ref="F5:F7"/>
    <mergeCell ref="G5:H5"/>
    <mergeCell ref="A6:B6"/>
    <mergeCell ref="C6:D6"/>
    <mergeCell ref="G6:H6"/>
    <mergeCell ref="G38:H38"/>
    <mergeCell ref="A37:H37"/>
    <mergeCell ref="G40:H40"/>
    <mergeCell ref="A71:D71"/>
    <mergeCell ref="A72:D72"/>
    <mergeCell ref="B4:E4"/>
    <mergeCell ref="A7:B7"/>
    <mergeCell ref="C7:D7"/>
    <mergeCell ref="G7:H7"/>
    <mergeCell ref="F4:H4"/>
    <mergeCell ref="A5:D5"/>
    <mergeCell ref="E5:E7"/>
    <mergeCell ref="F71:H71"/>
    <mergeCell ref="F72:H72"/>
    <mergeCell ref="A38:D38"/>
    <mergeCell ref="E38:E40"/>
    <mergeCell ref="F38:F40"/>
    <mergeCell ref="A39:B39"/>
    <mergeCell ref="C39:D39"/>
    <mergeCell ref="G39:H39"/>
    <mergeCell ref="A40:B40"/>
    <mergeCell ref="C40:D40"/>
  </mergeCells>
  <printOptions/>
  <pageMargins left="0" right="0" top="0.11811023622047244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60.8515625" style="0" customWidth="1"/>
    <col min="2" max="2" width="28.28125" style="0" customWidth="1"/>
  </cols>
  <sheetData>
    <row r="1" spans="1:2" ht="23.25">
      <c r="A1" s="237" t="s">
        <v>304</v>
      </c>
      <c r="B1" s="237"/>
    </row>
    <row r="2" spans="1:2" ht="21">
      <c r="A2" s="57" t="s">
        <v>123</v>
      </c>
      <c r="B2" s="43">
        <f>SUM(B3:B5)</f>
        <v>2651.1</v>
      </c>
    </row>
    <row r="3" spans="1:2" ht="21.75">
      <c r="A3" s="58" t="s">
        <v>124</v>
      </c>
      <c r="B3" s="44">
        <v>0</v>
      </c>
    </row>
    <row r="4" spans="1:2" ht="21.75">
      <c r="A4" s="58" t="s">
        <v>125</v>
      </c>
      <c r="B4" s="44">
        <v>2651.1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SUM(B7:B13)</f>
        <v>6286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0</v>
      </c>
    </row>
    <row r="9" spans="1:2" ht="21.75">
      <c r="A9" s="58" t="s">
        <v>130</v>
      </c>
      <c r="B9" s="44">
        <v>500</v>
      </c>
    </row>
    <row r="10" spans="1:2" ht="21.75">
      <c r="A10" s="58" t="s">
        <v>131</v>
      </c>
      <c r="B10" s="44">
        <v>0</v>
      </c>
    </row>
    <row r="11" spans="1:2" ht="21.75">
      <c r="A11" s="58" t="s">
        <v>190</v>
      </c>
      <c r="B11" s="44">
        <v>5500</v>
      </c>
    </row>
    <row r="12" spans="1:2" ht="21.75">
      <c r="A12" s="58" t="s">
        <v>305</v>
      </c>
      <c r="B12" s="44">
        <v>216</v>
      </c>
    </row>
    <row r="13" spans="1:2" ht="21.75">
      <c r="A13" s="58" t="s">
        <v>247</v>
      </c>
      <c r="B13" s="44">
        <v>70</v>
      </c>
    </row>
    <row r="14" spans="1:2" ht="21">
      <c r="A14" s="59" t="s">
        <v>132</v>
      </c>
      <c r="B14" s="45">
        <f>SUM(B15:B15)</f>
        <v>0</v>
      </c>
    </row>
    <row r="15" spans="1:2" ht="21.75">
      <c r="A15" s="58" t="s">
        <v>133</v>
      </c>
      <c r="B15" s="44">
        <v>0</v>
      </c>
    </row>
    <row r="16" spans="1:2" ht="21">
      <c r="A16" s="59" t="s">
        <v>134</v>
      </c>
      <c r="B16" s="43">
        <f>SUM(B17:B17)</f>
        <v>71694.5</v>
      </c>
    </row>
    <row r="17" spans="1:2" ht="21.75">
      <c r="A17" s="58" t="s">
        <v>135</v>
      </c>
      <c r="B17" s="44">
        <v>71694.5</v>
      </c>
    </row>
    <row r="18" spans="1:2" ht="21">
      <c r="A18" s="59" t="s">
        <v>136</v>
      </c>
      <c r="B18" s="45">
        <f>SUM(B19:B20)</f>
        <v>2649.06</v>
      </c>
    </row>
    <row r="19" spans="1:2" ht="21.75">
      <c r="A19" s="58" t="s">
        <v>137</v>
      </c>
      <c r="B19" s="44">
        <v>0</v>
      </c>
    </row>
    <row r="20" spans="1:2" ht="21.75">
      <c r="A20" s="58" t="s">
        <v>138</v>
      </c>
      <c r="B20" s="44">
        <v>2649.06</v>
      </c>
    </row>
    <row r="21" spans="1:2" ht="21">
      <c r="A21" s="59" t="s">
        <v>139</v>
      </c>
      <c r="B21" s="43">
        <f>SUM(B22:B29)</f>
        <v>1439885.88</v>
      </c>
    </row>
    <row r="22" spans="1:2" ht="21.75">
      <c r="A22" s="58" t="s">
        <v>140</v>
      </c>
      <c r="B22" s="44">
        <v>987606.89</v>
      </c>
    </row>
    <row r="23" spans="1:2" ht="21.75">
      <c r="A23" s="60" t="s">
        <v>141</v>
      </c>
      <c r="B23" s="46">
        <v>172184.1</v>
      </c>
    </row>
    <row r="24" spans="1:2" ht="21.75">
      <c r="A24" s="58" t="s">
        <v>142</v>
      </c>
      <c r="B24" s="46">
        <v>0</v>
      </c>
    </row>
    <row r="25" spans="1:2" ht="21.75">
      <c r="A25" s="58" t="s">
        <v>143</v>
      </c>
      <c r="B25" s="44">
        <v>71046.39</v>
      </c>
    </row>
    <row r="26" spans="1:2" ht="21.75">
      <c r="A26" s="58" t="s">
        <v>144</v>
      </c>
      <c r="B26" s="44">
        <v>135646.5</v>
      </c>
    </row>
    <row r="27" spans="1:2" ht="21.75">
      <c r="A27" s="58" t="s">
        <v>145</v>
      </c>
      <c r="B27" s="44">
        <v>0</v>
      </c>
    </row>
    <row r="28" spans="1:2" ht="21.75">
      <c r="A28" s="58" t="s">
        <v>146</v>
      </c>
      <c r="B28" s="44">
        <v>0</v>
      </c>
    </row>
    <row r="29" spans="1:2" ht="21.75">
      <c r="A29" s="58" t="s">
        <v>147</v>
      </c>
      <c r="B29" s="44">
        <v>73402</v>
      </c>
    </row>
    <row r="30" spans="1:2" ht="21">
      <c r="A30" s="61" t="s">
        <v>148</v>
      </c>
      <c r="B30" s="43">
        <f>SUM(B2+B6+B14+B16+B18+B21)</f>
        <v>1523166.5399999998</v>
      </c>
    </row>
    <row r="31" spans="1:2" ht="21">
      <c r="A31" s="62" t="s">
        <v>149</v>
      </c>
      <c r="B31" s="43">
        <f>SUM(B32:B34)</f>
        <v>0</v>
      </c>
    </row>
    <row r="32" spans="1:2" ht="21.75">
      <c r="A32" s="63" t="s">
        <v>195</v>
      </c>
      <c r="B32" s="44">
        <v>0</v>
      </c>
    </row>
    <row r="33" spans="1:2" ht="21.75">
      <c r="A33" s="63" t="s">
        <v>196</v>
      </c>
      <c r="B33" s="44">
        <v>0</v>
      </c>
    </row>
    <row r="34" spans="1:2" ht="21.75">
      <c r="A34" s="63" t="s">
        <v>197</v>
      </c>
      <c r="B34" s="44">
        <v>0</v>
      </c>
    </row>
    <row r="35" spans="1:2" ht="21">
      <c r="A35" s="50" t="s">
        <v>152</v>
      </c>
      <c r="B35" s="45">
        <f>SUM(B30+B31)</f>
        <v>1523166.5399999998</v>
      </c>
    </row>
    <row r="36" spans="1:2" ht="22.5" customHeight="1">
      <c r="A36" s="238" t="s">
        <v>153</v>
      </c>
      <c r="B36" s="238"/>
    </row>
    <row r="37" spans="1:2" ht="22.5" customHeight="1">
      <c r="A37" s="56" t="s">
        <v>306</v>
      </c>
      <c r="B37" s="53"/>
    </row>
    <row r="38" spans="1:2" ht="22.5" customHeight="1">
      <c r="A38" s="57" t="s">
        <v>154</v>
      </c>
      <c r="B38" s="45">
        <f>SUM(B39:B43)</f>
        <v>13157.85</v>
      </c>
    </row>
    <row r="39" spans="1:2" ht="22.5" customHeight="1">
      <c r="A39" s="65" t="s">
        <v>155</v>
      </c>
      <c r="B39" s="44">
        <v>1680.18</v>
      </c>
    </row>
    <row r="40" spans="1:2" ht="22.5" customHeight="1">
      <c r="A40" s="65" t="s">
        <v>156</v>
      </c>
      <c r="B40" s="44">
        <v>148.94</v>
      </c>
    </row>
    <row r="41" spans="1:2" ht="22.5" customHeight="1">
      <c r="A41" s="65" t="s">
        <v>157</v>
      </c>
      <c r="B41" s="44">
        <v>178.73</v>
      </c>
    </row>
    <row r="42" spans="1:2" ht="22.5" customHeight="1">
      <c r="A42" s="65" t="s">
        <v>158</v>
      </c>
      <c r="B42" s="54">
        <v>500</v>
      </c>
    </row>
    <row r="43" spans="1:2" ht="22.5" customHeight="1">
      <c r="A43" s="66" t="s">
        <v>159</v>
      </c>
      <c r="B43" s="54">
        <v>10650</v>
      </c>
    </row>
    <row r="44" spans="1:2" ht="22.5" customHeight="1">
      <c r="A44" s="52" t="s">
        <v>307</v>
      </c>
      <c r="B44" s="55"/>
    </row>
    <row r="45" spans="1:2" ht="22.5" customHeight="1">
      <c r="A45" s="67"/>
      <c r="B45" s="45">
        <f>SUM(B46:B49)</f>
        <v>3620.48</v>
      </c>
    </row>
    <row r="46" spans="1:2" ht="22.5" customHeight="1">
      <c r="A46" s="65" t="s">
        <v>155</v>
      </c>
      <c r="B46" s="44">
        <v>3620.48</v>
      </c>
    </row>
    <row r="47" spans="1:2" ht="22.5" customHeight="1">
      <c r="A47" s="65" t="s">
        <v>156</v>
      </c>
      <c r="B47" s="44">
        <v>0</v>
      </c>
    </row>
    <row r="48" spans="1:2" ht="22.5" customHeight="1">
      <c r="A48" s="65" t="s">
        <v>157</v>
      </c>
      <c r="B48" s="44">
        <v>0</v>
      </c>
    </row>
    <row r="49" spans="1:2" ht="22.5" customHeight="1">
      <c r="A49" s="66" t="s">
        <v>159</v>
      </c>
      <c r="B49" s="54">
        <v>0</v>
      </c>
    </row>
  </sheetData>
  <sheetProtection/>
  <mergeCells count="2">
    <mergeCell ref="A1:B1"/>
    <mergeCell ref="A36:B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49">
      <selection activeCell="E63" sqref="E63"/>
    </sheetView>
  </sheetViews>
  <sheetFormatPr defaultColWidth="9.140625" defaultRowHeight="12.75"/>
  <cols>
    <col min="1" max="1" width="11.28125" style="2" customWidth="1"/>
    <col min="2" max="2" width="4.28125" style="2" customWidth="1"/>
    <col min="3" max="3" width="12.7109375" style="2" customWidth="1"/>
    <col min="4" max="4" width="4.28125" style="2" customWidth="1"/>
    <col min="5" max="5" width="39.57421875" style="2" customWidth="1"/>
    <col min="6" max="6" width="9.140625" style="2" customWidth="1"/>
    <col min="7" max="7" width="12.7109375" style="2" customWidth="1"/>
    <col min="8" max="8" width="4.28125" style="2" customWidth="1"/>
    <col min="9" max="9" width="11.28125" style="2" bestFit="1" customWidth="1"/>
    <col min="10" max="10" width="9.140625" style="2" customWidth="1"/>
    <col min="11" max="11" width="18.7109375" style="2" customWidth="1"/>
    <col min="12" max="12" width="9.140625" style="2" customWidth="1"/>
    <col min="13" max="13" width="15.00390625" style="2" customWidth="1"/>
    <col min="14" max="16384" width="9.140625" style="2" customWidth="1"/>
  </cols>
  <sheetData>
    <row r="1" spans="1:8" ht="22.5" customHeight="1">
      <c r="A1" s="96"/>
      <c r="B1" s="96"/>
      <c r="C1" s="96"/>
      <c r="D1" s="96"/>
      <c r="E1" s="96"/>
      <c r="F1" s="96"/>
      <c r="G1" s="211" t="s">
        <v>202</v>
      </c>
      <c r="H1" s="96"/>
    </row>
    <row r="2" spans="1:8" ht="22.5" customHeight="1">
      <c r="A2" s="221" t="s">
        <v>120</v>
      </c>
      <c r="B2" s="96"/>
      <c r="C2" s="96"/>
      <c r="D2" s="96"/>
      <c r="E2" s="96"/>
      <c r="F2" s="96"/>
      <c r="G2" s="96"/>
      <c r="H2" s="96"/>
    </row>
    <row r="3" spans="1:8" ht="22.5" customHeight="1">
      <c r="A3" s="211" t="s">
        <v>2</v>
      </c>
      <c r="B3" s="96"/>
      <c r="C3" s="96"/>
      <c r="D3" s="96"/>
      <c r="E3" s="96"/>
      <c r="F3" s="96"/>
      <c r="G3" s="96"/>
      <c r="H3" s="96"/>
    </row>
    <row r="4" spans="1:8" ht="22.5" customHeight="1">
      <c r="A4" s="211"/>
      <c r="B4" s="269" t="s">
        <v>9</v>
      </c>
      <c r="C4" s="269"/>
      <c r="D4" s="269"/>
      <c r="E4" s="269"/>
      <c r="F4" s="260" t="s">
        <v>295</v>
      </c>
      <c r="G4" s="261"/>
      <c r="H4" s="261"/>
    </row>
    <row r="5" spans="1:8" ht="22.5" customHeight="1">
      <c r="A5" s="241" t="s">
        <v>3</v>
      </c>
      <c r="B5" s="242"/>
      <c r="C5" s="242"/>
      <c r="D5" s="242"/>
      <c r="E5" s="243" t="s">
        <v>0</v>
      </c>
      <c r="F5" s="243" t="s">
        <v>7</v>
      </c>
      <c r="G5" s="246" t="s">
        <v>8</v>
      </c>
      <c r="H5" s="249"/>
    </row>
    <row r="6" spans="1:8" ht="22.5" customHeight="1">
      <c r="A6" s="246" t="s">
        <v>4</v>
      </c>
      <c r="B6" s="249"/>
      <c r="C6" s="259" t="s">
        <v>6</v>
      </c>
      <c r="D6" s="249"/>
      <c r="E6" s="244"/>
      <c r="F6" s="266"/>
      <c r="G6" s="247" t="s">
        <v>6</v>
      </c>
      <c r="H6" s="252"/>
    </row>
    <row r="7" spans="1:8" ht="22.5" customHeight="1">
      <c r="A7" s="248" t="s">
        <v>5</v>
      </c>
      <c r="B7" s="253"/>
      <c r="C7" s="239" t="s">
        <v>5</v>
      </c>
      <c r="D7" s="253"/>
      <c r="E7" s="245"/>
      <c r="F7" s="267"/>
      <c r="G7" s="248" t="s">
        <v>5</v>
      </c>
      <c r="H7" s="253"/>
    </row>
    <row r="8" spans="1:8" ht="22.5" customHeight="1">
      <c r="A8" s="105"/>
      <c r="B8" s="169"/>
      <c r="C8" s="203">
        <v>13436142</v>
      </c>
      <c r="D8" s="110">
        <v>90</v>
      </c>
      <c r="E8" s="184" t="s">
        <v>241</v>
      </c>
      <c r="F8" s="185"/>
      <c r="G8" s="186">
        <v>16611052</v>
      </c>
      <c r="H8" s="111" t="s">
        <v>1</v>
      </c>
    </row>
    <row r="9" spans="1:11" ht="22.5" customHeight="1">
      <c r="A9" s="105">
        <v>82000</v>
      </c>
      <c r="B9" s="110" t="s">
        <v>1</v>
      </c>
      <c r="C9" s="105">
        <v>96461</v>
      </c>
      <c r="D9" s="111" t="s">
        <v>301</v>
      </c>
      <c r="E9" s="160" t="s">
        <v>108</v>
      </c>
      <c r="F9" s="187" t="s">
        <v>17</v>
      </c>
      <c r="G9" s="186">
        <v>2651</v>
      </c>
      <c r="H9" s="111" t="s">
        <v>109</v>
      </c>
      <c r="K9" s="87"/>
    </row>
    <row r="10" spans="1:11" ht="22.5" customHeight="1">
      <c r="A10" s="105">
        <v>134000</v>
      </c>
      <c r="B10" s="110" t="s">
        <v>1</v>
      </c>
      <c r="C10" s="112">
        <v>102840</v>
      </c>
      <c r="D10" s="111" t="s">
        <v>179</v>
      </c>
      <c r="E10" s="160" t="s">
        <v>12</v>
      </c>
      <c r="F10" s="187" t="s">
        <v>18</v>
      </c>
      <c r="G10" s="188">
        <v>6286</v>
      </c>
      <c r="H10" s="111" t="s">
        <v>63</v>
      </c>
      <c r="K10" s="87"/>
    </row>
    <row r="11" spans="1:14" ht="22.5" customHeight="1">
      <c r="A11" s="105">
        <v>45000</v>
      </c>
      <c r="B11" s="110" t="s">
        <v>1</v>
      </c>
      <c r="C11" s="112">
        <v>90395</v>
      </c>
      <c r="D11" s="111" t="s">
        <v>122</v>
      </c>
      <c r="E11" s="160" t="s">
        <v>13</v>
      </c>
      <c r="F11" s="187" t="s">
        <v>19</v>
      </c>
      <c r="G11" s="189" t="s">
        <v>63</v>
      </c>
      <c r="H11" s="111" t="s">
        <v>63</v>
      </c>
      <c r="K11" s="88"/>
      <c r="L11" s="8"/>
      <c r="M11" s="81"/>
      <c r="N11" s="8"/>
    </row>
    <row r="12" spans="1:14" ht="22.5" customHeight="1">
      <c r="A12" s="105">
        <v>410000</v>
      </c>
      <c r="B12" s="110" t="s">
        <v>1</v>
      </c>
      <c r="C12" s="112">
        <v>396163</v>
      </c>
      <c r="D12" s="111" t="s">
        <v>63</v>
      </c>
      <c r="E12" s="160" t="s">
        <v>14</v>
      </c>
      <c r="F12" s="187" t="s">
        <v>20</v>
      </c>
      <c r="G12" s="188">
        <v>71694</v>
      </c>
      <c r="H12" s="111" t="s">
        <v>95</v>
      </c>
      <c r="K12" s="89"/>
      <c r="L12" s="8"/>
      <c r="M12" s="82"/>
      <c r="N12" s="8"/>
    </row>
    <row r="13" spans="1:14" ht="22.5" customHeight="1">
      <c r="A13" s="105">
        <v>110000</v>
      </c>
      <c r="B13" s="110" t="s">
        <v>1</v>
      </c>
      <c r="C13" s="112">
        <v>116693</v>
      </c>
      <c r="D13" s="111" t="s">
        <v>302</v>
      </c>
      <c r="E13" s="160" t="s">
        <v>94</v>
      </c>
      <c r="F13" s="187" t="s">
        <v>21</v>
      </c>
      <c r="G13" s="188">
        <v>2649</v>
      </c>
      <c r="H13" s="111" t="s">
        <v>298</v>
      </c>
      <c r="K13" s="89"/>
      <c r="L13" s="8"/>
      <c r="M13" s="82"/>
      <c r="N13" s="8"/>
    </row>
    <row r="14" spans="1:14" ht="22.5" customHeight="1">
      <c r="A14" s="113" t="s">
        <v>1</v>
      </c>
      <c r="B14" s="110" t="s">
        <v>1</v>
      </c>
      <c r="C14" s="113" t="s">
        <v>63</v>
      </c>
      <c r="D14" s="111" t="s">
        <v>63</v>
      </c>
      <c r="E14" s="160" t="s">
        <v>201</v>
      </c>
      <c r="F14" s="187" t="s">
        <v>22</v>
      </c>
      <c r="G14" s="189" t="s">
        <v>286</v>
      </c>
      <c r="H14" s="111" t="s">
        <v>299</v>
      </c>
      <c r="K14" s="89"/>
      <c r="L14" s="8"/>
      <c r="M14" s="82"/>
      <c r="N14" s="8"/>
    </row>
    <row r="15" spans="1:14" ht="22.5" customHeight="1">
      <c r="A15" s="112">
        <v>7516000</v>
      </c>
      <c r="B15" s="110" t="s">
        <v>1</v>
      </c>
      <c r="C15" s="105">
        <v>8228224</v>
      </c>
      <c r="D15" s="111" t="s">
        <v>185</v>
      </c>
      <c r="E15" s="160" t="s">
        <v>15</v>
      </c>
      <c r="F15" s="187" t="s">
        <v>24</v>
      </c>
      <c r="G15" s="188">
        <v>1439885</v>
      </c>
      <c r="H15" s="111" t="s">
        <v>118</v>
      </c>
      <c r="K15" s="89"/>
      <c r="L15" s="8"/>
      <c r="M15" s="82"/>
      <c r="N15" s="8"/>
    </row>
    <row r="16" spans="1:14" ht="22.5" customHeight="1">
      <c r="A16" s="105">
        <v>9400000</v>
      </c>
      <c r="B16" s="110" t="s">
        <v>1</v>
      </c>
      <c r="C16" s="112">
        <v>6094378</v>
      </c>
      <c r="D16" s="111" t="s">
        <v>63</v>
      </c>
      <c r="E16" s="160" t="s">
        <v>16</v>
      </c>
      <c r="F16" s="187" t="s">
        <v>25</v>
      </c>
      <c r="G16" s="189" t="s">
        <v>286</v>
      </c>
      <c r="H16" s="111" t="s">
        <v>1</v>
      </c>
      <c r="K16" s="89"/>
      <c r="L16" s="8"/>
      <c r="M16" s="84"/>
      <c r="N16" s="8"/>
    </row>
    <row r="17" spans="1:14" ht="22.5" customHeight="1">
      <c r="A17" s="114">
        <f>SUM(A9:B16)</f>
        <v>17697000</v>
      </c>
      <c r="B17" s="115" t="s">
        <v>1</v>
      </c>
      <c r="C17" s="114">
        <v>15125155</v>
      </c>
      <c r="D17" s="116" t="s">
        <v>112</v>
      </c>
      <c r="E17" s="160"/>
      <c r="F17" s="185"/>
      <c r="G17" s="201">
        <v>1523166</v>
      </c>
      <c r="H17" s="168" t="s">
        <v>300</v>
      </c>
      <c r="K17" s="88"/>
      <c r="L17" s="8"/>
      <c r="M17" s="82"/>
      <c r="N17" s="8"/>
    </row>
    <row r="18" spans="1:14" ht="22.5" customHeight="1">
      <c r="A18" s="106"/>
      <c r="B18" s="169"/>
      <c r="C18" s="183">
        <v>189485</v>
      </c>
      <c r="D18" s="168" t="s">
        <v>184</v>
      </c>
      <c r="E18" s="160" t="s">
        <v>47</v>
      </c>
      <c r="F18" s="169"/>
      <c r="G18" s="167">
        <v>13157</v>
      </c>
      <c r="H18" s="168" t="s">
        <v>77</v>
      </c>
      <c r="K18" s="89"/>
      <c r="L18" s="8"/>
      <c r="M18" s="84"/>
      <c r="N18" s="8"/>
    </row>
    <row r="19" spans="1:14" ht="22.5" customHeight="1">
      <c r="A19" s="106"/>
      <c r="B19" s="169"/>
      <c r="C19" s="188">
        <v>20998</v>
      </c>
      <c r="D19" s="111" t="s">
        <v>63</v>
      </c>
      <c r="E19" s="160" t="s">
        <v>66</v>
      </c>
      <c r="F19" s="169"/>
      <c r="G19" s="200" t="s">
        <v>63</v>
      </c>
      <c r="H19" s="110" t="s">
        <v>63</v>
      </c>
      <c r="K19" s="87"/>
      <c r="M19" s="81"/>
      <c r="N19" s="8"/>
    </row>
    <row r="20" spans="1:13" ht="22.5" customHeight="1">
      <c r="A20" s="106"/>
      <c r="B20" s="169"/>
      <c r="C20" s="186">
        <v>4140000</v>
      </c>
      <c r="D20" s="111" t="s">
        <v>1</v>
      </c>
      <c r="E20" s="160" t="s">
        <v>208</v>
      </c>
      <c r="F20" s="169"/>
      <c r="G20" s="170" t="s">
        <v>63</v>
      </c>
      <c r="H20" s="110" t="s">
        <v>63</v>
      </c>
      <c r="K20" s="87"/>
      <c r="M20" s="83"/>
    </row>
    <row r="21" spans="1:11" ht="22.5" customHeight="1">
      <c r="A21" s="106"/>
      <c r="B21" s="169"/>
      <c r="C21" s="186">
        <v>672500</v>
      </c>
      <c r="D21" s="111" t="s">
        <v>1</v>
      </c>
      <c r="E21" s="160" t="s">
        <v>209</v>
      </c>
      <c r="F21" s="169"/>
      <c r="G21" s="170" t="s">
        <v>63</v>
      </c>
      <c r="H21" s="110" t="s">
        <v>63</v>
      </c>
      <c r="K21" s="87"/>
    </row>
    <row r="22" spans="1:11" ht="22.5" customHeight="1">
      <c r="A22" s="106"/>
      <c r="B22" s="169"/>
      <c r="C22" s="186">
        <v>661785</v>
      </c>
      <c r="D22" s="111" t="s">
        <v>117</v>
      </c>
      <c r="E22" s="160" t="s">
        <v>207</v>
      </c>
      <c r="F22" s="169"/>
      <c r="G22" s="170">
        <v>61572</v>
      </c>
      <c r="H22" s="110" t="s">
        <v>63</v>
      </c>
      <c r="K22" s="87"/>
    </row>
    <row r="23" spans="1:11" ht="22.5" customHeight="1">
      <c r="A23" s="106"/>
      <c r="B23" s="169"/>
      <c r="C23" s="202">
        <v>10000</v>
      </c>
      <c r="D23" s="111" t="s">
        <v>63</v>
      </c>
      <c r="E23" s="160" t="s">
        <v>244</v>
      </c>
      <c r="F23" s="169"/>
      <c r="G23" s="170" t="s">
        <v>63</v>
      </c>
      <c r="H23" s="171" t="s">
        <v>63</v>
      </c>
      <c r="K23" s="87"/>
    </row>
    <row r="24" spans="1:11" ht="22.5" customHeight="1">
      <c r="A24" s="106"/>
      <c r="B24" s="169"/>
      <c r="C24" s="169"/>
      <c r="D24" s="108"/>
      <c r="E24" s="160"/>
      <c r="F24" s="169"/>
      <c r="G24" s="106"/>
      <c r="H24" s="106"/>
      <c r="K24" s="87"/>
    </row>
    <row r="25" spans="1:11" ht="22.5" customHeight="1">
      <c r="A25" s="106"/>
      <c r="B25" s="169"/>
      <c r="C25" s="192"/>
      <c r="D25" s="193"/>
      <c r="E25" s="160"/>
      <c r="F25" s="169"/>
      <c r="G25" s="194"/>
      <c r="H25" s="194"/>
      <c r="K25" s="87"/>
    </row>
    <row r="26" spans="1:11" ht="22.5" customHeight="1">
      <c r="A26" s="106"/>
      <c r="B26" s="106"/>
      <c r="C26" s="190">
        <v>5694769</v>
      </c>
      <c r="D26" s="191" t="s">
        <v>103</v>
      </c>
      <c r="E26" s="106"/>
      <c r="F26" s="106"/>
      <c r="G26" s="190">
        <v>74729</v>
      </c>
      <c r="H26" s="191" t="s">
        <v>77</v>
      </c>
      <c r="K26" s="87"/>
    </row>
    <row r="27" spans="1:11" ht="22.5" customHeight="1">
      <c r="A27" s="106"/>
      <c r="B27" s="106"/>
      <c r="C27" s="114">
        <v>20819925</v>
      </c>
      <c r="D27" s="116" t="s">
        <v>26</v>
      </c>
      <c r="E27" s="117"/>
      <c r="F27" s="106"/>
      <c r="G27" s="114">
        <v>1597896</v>
      </c>
      <c r="H27" s="116" t="s">
        <v>114</v>
      </c>
      <c r="K27" s="87"/>
    </row>
    <row r="28" spans="1:11" ht="22.5" customHeight="1">
      <c r="A28" s="118"/>
      <c r="B28" s="118"/>
      <c r="C28" s="39"/>
      <c r="D28" s="178"/>
      <c r="E28" s="119"/>
      <c r="F28" s="118"/>
      <c r="G28" s="39"/>
      <c r="H28" s="127"/>
      <c r="K28" s="87"/>
    </row>
    <row r="29" spans="1:11" ht="22.5" customHeight="1">
      <c r="A29" s="118"/>
      <c r="B29" s="118"/>
      <c r="C29" s="39"/>
      <c r="D29" s="178"/>
      <c r="E29" s="119"/>
      <c r="F29" s="118"/>
      <c r="G29" s="39"/>
      <c r="H29" s="127"/>
      <c r="K29" s="86"/>
    </row>
    <row r="30" spans="1:11" ht="22.5" customHeight="1">
      <c r="A30" s="118"/>
      <c r="B30" s="118"/>
      <c r="C30" s="39"/>
      <c r="D30" s="178"/>
      <c r="E30" s="119"/>
      <c r="F30" s="118"/>
      <c r="G30" s="39"/>
      <c r="H30" s="127"/>
      <c r="K30" s="86"/>
    </row>
    <row r="31" spans="1:11" ht="22.5" customHeight="1">
      <c r="A31" s="118"/>
      <c r="B31" s="118"/>
      <c r="C31" s="39"/>
      <c r="D31" s="178"/>
      <c r="E31" s="119"/>
      <c r="F31" s="118"/>
      <c r="G31" s="39"/>
      <c r="H31" s="127"/>
      <c r="K31" s="86"/>
    </row>
    <row r="32" spans="1:11" ht="22.5" customHeight="1">
      <c r="A32" s="118"/>
      <c r="B32" s="118"/>
      <c r="C32" s="39"/>
      <c r="D32" s="178"/>
      <c r="E32" s="119"/>
      <c r="F32" s="118"/>
      <c r="G32" s="39"/>
      <c r="H32" s="127"/>
      <c r="K32" s="86"/>
    </row>
    <row r="33" spans="1:11" ht="22.5" customHeight="1">
      <c r="A33" s="118"/>
      <c r="B33" s="118"/>
      <c r="C33" s="39"/>
      <c r="D33" s="178"/>
      <c r="E33" s="119"/>
      <c r="F33" s="118"/>
      <c r="G33" s="39"/>
      <c r="H33" s="127"/>
      <c r="K33" s="86"/>
    </row>
    <row r="34" spans="1:11" ht="22.5" customHeight="1">
      <c r="A34" s="118"/>
      <c r="B34" s="118"/>
      <c r="C34" s="39"/>
      <c r="D34" s="178"/>
      <c r="E34" s="119"/>
      <c r="F34" s="118"/>
      <c r="G34" s="39"/>
      <c r="H34" s="127"/>
      <c r="K34" s="86"/>
    </row>
    <row r="35" spans="1:11" ht="22.5" customHeight="1">
      <c r="A35" s="118"/>
      <c r="B35" s="118"/>
      <c r="C35" s="39"/>
      <c r="D35" s="178"/>
      <c r="E35" s="119"/>
      <c r="F35" s="118"/>
      <c r="G35" s="39"/>
      <c r="H35" s="127"/>
      <c r="K35" s="86"/>
    </row>
    <row r="36" spans="1:11" ht="22.5" customHeight="1">
      <c r="A36" s="118"/>
      <c r="B36" s="118"/>
      <c r="C36" s="39"/>
      <c r="D36" s="178"/>
      <c r="E36" s="119"/>
      <c r="F36" s="118"/>
      <c r="G36" s="39"/>
      <c r="H36" s="127"/>
      <c r="K36" s="86"/>
    </row>
    <row r="37" spans="1:11" ht="22.5" customHeight="1">
      <c r="A37" s="239" t="s">
        <v>46</v>
      </c>
      <c r="B37" s="239"/>
      <c r="C37" s="239"/>
      <c r="D37" s="239"/>
      <c r="E37" s="239"/>
      <c r="F37" s="239"/>
      <c r="G37" s="240"/>
      <c r="H37" s="240"/>
      <c r="K37" s="86"/>
    </row>
    <row r="38" spans="1:11" ht="22.5" customHeight="1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  <c r="K38" s="83"/>
    </row>
    <row r="39" spans="1:8" ht="22.5" customHeight="1">
      <c r="A39" s="246" t="s">
        <v>4</v>
      </c>
      <c r="B39" s="249"/>
      <c r="C39" s="250" t="s">
        <v>6</v>
      </c>
      <c r="D39" s="251"/>
      <c r="E39" s="266"/>
      <c r="F39" s="247"/>
      <c r="G39" s="247" t="s">
        <v>6</v>
      </c>
      <c r="H39" s="252"/>
    </row>
    <row r="40" spans="1:8" ht="22.5" customHeight="1">
      <c r="A40" s="248" t="s">
        <v>5</v>
      </c>
      <c r="B40" s="268"/>
      <c r="C40" s="239" t="s">
        <v>5</v>
      </c>
      <c r="D40" s="268"/>
      <c r="E40" s="267"/>
      <c r="F40" s="248"/>
      <c r="G40" s="262" t="s">
        <v>5</v>
      </c>
      <c r="H40" s="263"/>
    </row>
    <row r="41" spans="1:8" ht="22.5" customHeight="1">
      <c r="A41" s="98"/>
      <c r="B41" s="99"/>
      <c r="C41" s="100"/>
      <c r="D41" s="121"/>
      <c r="E41" s="122" t="s">
        <v>29</v>
      </c>
      <c r="F41" s="99"/>
      <c r="G41" s="105"/>
      <c r="H41" s="109"/>
    </row>
    <row r="42" spans="1:11" ht="22.5" customHeight="1">
      <c r="A42" s="105">
        <v>1610967</v>
      </c>
      <c r="B42" s="110" t="s">
        <v>1</v>
      </c>
      <c r="C42" s="105">
        <v>546655</v>
      </c>
      <c r="D42" s="110" t="s">
        <v>1</v>
      </c>
      <c r="E42" s="106" t="s">
        <v>30</v>
      </c>
      <c r="F42" s="111" t="s">
        <v>40</v>
      </c>
      <c r="G42" s="105">
        <v>22061</v>
      </c>
      <c r="H42" s="110" t="s">
        <v>1</v>
      </c>
      <c r="I42" s="86">
        <v>22061</v>
      </c>
      <c r="K42" s="86">
        <v>546655</v>
      </c>
    </row>
    <row r="43" spans="1:11" ht="22.5" customHeight="1">
      <c r="A43" s="105">
        <v>3393300</v>
      </c>
      <c r="B43" s="110" t="s">
        <v>1</v>
      </c>
      <c r="C43" s="105">
        <v>2946783</v>
      </c>
      <c r="D43" s="110" t="s">
        <v>1</v>
      </c>
      <c r="E43" s="106" t="s">
        <v>31</v>
      </c>
      <c r="F43" s="111" t="s">
        <v>23</v>
      </c>
      <c r="G43" s="105">
        <v>313407</v>
      </c>
      <c r="H43" s="110" t="s">
        <v>1</v>
      </c>
      <c r="I43" s="86">
        <v>313407</v>
      </c>
      <c r="K43" s="86">
        <v>2946783</v>
      </c>
    </row>
    <row r="44" spans="1:11" ht="22.5" customHeight="1">
      <c r="A44" s="105">
        <v>884700</v>
      </c>
      <c r="B44" s="110" t="s">
        <v>1</v>
      </c>
      <c r="C44" s="105">
        <v>724520</v>
      </c>
      <c r="D44" s="110" t="s">
        <v>63</v>
      </c>
      <c r="E44" s="106" t="s">
        <v>32</v>
      </c>
      <c r="F44" s="111" t="s">
        <v>41</v>
      </c>
      <c r="G44" s="105">
        <v>66340</v>
      </c>
      <c r="H44" s="110" t="s">
        <v>1</v>
      </c>
      <c r="I44" s="86">
        <v>66340</v>
      </c>
      <c r="K44" s="86">
        <v>724520</v>
      </c>
    </row>
    <row r="45" spans="1:11" ht="22.5" customHeight="1">
      <c r="A45" s="105">
        <v>955800</v>
      </c>
      <c r="B45" s="110" t="s">
        <v>1</v>
      </c>
      <c r="C45" s="105">
        <v>248405</v>
      </c>
      <c r="D45" s="110" t="s">
        <v>1</v>
      </c>
      <c r="E45" s="106" t="s">
        <v>33</v>
      </c>
      <c r="F45" s="111" t="s">
        <v>42</v>
      </c>
      <c r="G45" s="105">
        <v>12863</v>
      </c>
      <c r="H45" s="110" t="s">
        <v>1</v>
      </c>
      <c r="I45" s="86">
        <v>12863</v>
      </c>
      <c r="K45" s="86">
        <v>248405</v>
      </c>
    </row>
    <row r="46" spans="1:11" ht="22.5" customHeight="1">
      <c r="A46" s="105">
        <v>4573100</v>
      </c>
      <c r="B46" s="110" t="s">
        <v>1</v>
      </c>
      <c r="C46" s="105">
        <v>2342407</v>
      </c>
      <c r="D46" s="110">
        <v>51</v>
      </c>
      <c r="E46" s="106" t="s">
        <v>34</v>
      </c>
      <c r="F46" s="111" t="s">
        <v>84</v>
      </c>
      <c r="G46" s="105">
        <v>185891</v>
      </c>
      <c r="H46" s="110">
        <v>75</v>
      </c>
      <c r="I46" s="86">
        <v>185291.75</v>
      </c>
      <c r="K46" s="86">
        <v>2342407.51</v>
      </c>
    </row>
    <row r="47" spans="1:11" ht="22.5" customHeight="1">
      <c r="A47" s="105">
        <v>1913100</v>
      </c>
      <c r="B47" s="110" t="s">
        <v>1</v>
      </c>
      <c r="C47" s="105">
        <v>998117</v>
      </c>
      <c r="D47" s="110" t="s">
        <v>1</v>
      </c>
      <c r="E47" s="106" t="s">
        <v>35</v>
      </c>
      <c r="F47" s="111" t="s">
        <v>85</v>
      </c>
      <c r="G47" s="105">
        <v>76475</v>
      </c>
      <c r="H47" s="110" t="s">
        <v>1</v>
      </c>
      <c r="I47" s="86">
        <v>46475</v>
      </c>
      <c r="K47" s="86">
        <v>998117</v>
      </c>
    </row>
    <row r="48" spans="1:11" ht="22.5" customHeight="1">
      <c r="A48" s="112">
        <v>510000</v>
      </c>
      <c r="B48" s="110" t="s">
        <v>1</v>
      </c>
      <c r="C48" s="112">
        <v>354842</v>
      </c>
      <c r="D48" s="110">
        <v>84</v>
      </c>
      <c r="E48" s="106" t="s">
        <v>36</v>
      </c>
      <c r="F48" s="111" t="s">
        <v>43</v>
      </c>
      <c r="G48" s="112">
        <v>40577</v>
      </c>
      <c r="H48" s="111" t="s">
        <v>200</v>
      </c>
      <c r="I48" s="86">
        <v>40577.05</v>
      </c>
      <c r="K48" s="86">
        <v>354842.84</v>
      </c>
    </row>
    <row r="49" spans="1:11" ht="22.5" customHeight="1">
      <c r="A49" s="112">
        <v>873100</v>
      </c>
      <c r="B49" s="110" t="s">
        <v>1</v>
      </c>
      <c r="C49" s="112">
        <v>377300</v>
      </c>
      <c r="D49" s="110" t="s">
        <v>1</v>
      </c>
      <c r="E49" s="106" t="s">
        <v>28</v>
      </c>
      <c r="F49" s="111" t="s">
        <v>44</v>
      </c>
      <c r="G49" s="113" t="s">
        <v>63</v>
      </c>
      <c r="H49" s="110" t="s">
        <v>1</v>
      </c>
      <c r="I49" s="86">
        <v>5990</v>
      </c>
      <c r="K49" s="86">
        <v>377300</v>
      </c>
    </row>
    <row r="50" spans="1:11" ht="22.5" customHeight="1">
      <c r="A50" s="112">
        <v>856300</v>
      </c>
      <c r="B50" s="110" t="s">
        <v>1</v>
      </c>
      <c r="C50" s="112">
        <v>352190</v>
      </c>
      <c r="D50" s="110" t="s">
        <v>1</v>
      </c>
      <c r="E50" s="106" t="s">
        <v>37</v>
      </c>
      <c r="F50" s="111" t="s">
        <v>68</v>
      </c>
      <c r="G50" s="112">
        <v>5990</v>
      </c>
      <c r="H50" s="110" t="s">
        <v>1</v>
      </c>
      <c r="I50" s="83">
        <f>SUM(I42:I49)</f>
        <v>693004.8</v>
      </c>
      <c r="K50" s="86">
        <v>352190</v>
      </c>
    </row>
    <row r="51" spans="1:11" ht="22.5" customHeight="1">
      <c r="A51" s="112">
        <v>2100000</v>
      </c>
      <c r="B51" s="110" t="s">
        <v>1</v>
      </c>
      <c r="C51" s="113" t="s">
        <v>63</v>
      </c>
      <c r="D51" s="110" t="s">
        <v>1</v>
      </c>
      <c r="E51" s="106" t="s">
        <v>38</v>
      </c>
      <c r="F51" s="111" t="s">
        <v>69</v>
      </c>
      <c r="G51" s="113" t="s">
        <v>63</v>
      </c>
      <c r="H51" s="110" t="s">
        <v>63</v>
      </c>
      <c r="K51" s="83">
        <f>SUM(K42:K50)</f>
        <v>8891220.35</v>
      </c>
    </row>
    <row r="52" spans="1:8" ht="22.5" customHeight="1">
      <c r="A52" s="123">
        <v>25000</v>
      </c>
      <c r="B52" s="110" t="s">
        <v>1</v>
      </c>
      <c r="C52" s="170" t="s">
        <v>63</v>
      </c>
      <c r="D52" s="110" t="s">
        <v>1</v>
      </c>
      <c r="E52" s="106" t="s">
        <v>39</v>
      </c>
      <c r="F52" s="110">
        <v>550</v>
      </c>
      <c r="G52" s="172" t="s">
        <v>63</v>
      </c>
      <c r="H52" s="110" t="s">
        <v>63</v>
      </c>
    </row>
    <row r="53" spans="1:8" ht="22.5" customHeight="1">
      <c r="A53" s="124">
        <f>SUM(A42:A52)</f>
        <v>17695367</v>
      </c>
      <c r="B53" s="115" t="s">
        <v>1</v>
      </c>
      <c r="C53" s="124">
        <v>8891220</v>
      </c>
      <c r="D53" s="116" t="s">
        <v>303</v>
      </c>
      <c r="E53" s="106"/>
      <c r="F53" s="110"/>
      <c r="G53" s="124">
        <v>723604</v>
      </c>
      <c r="H53" s="116" t="s">
        <v>76</v>
      </c>
    </row>
    <row r="54" spans="1:11" ht="22.5" customHeight="1">
      <c r="A54" s="106"/>
      <c r="B54" s="106"/>
      <c r="C54" s="105">
        <v>1819800</v>
      </c>
      <c r="D54" s="111" t="s">
        <v>1</v>
      </c>
      <c r="E54" s="106" t="s">
        <v>45</v>
      </c>
      <c r="F54" s="110">
        <v>700</v>
      </c>
      <c r="G54" s="113" t="s">
        <v>63</v>
      </c>
      <c r="H54" s="111" t="s">
        <v>63</v>
      </c>
      <c r="K54" s="86">
        <v>1819800</v>
      </c>
    </row>
    <row r="55" spans="1:11" ht="22.5" customHeight="1">
      <c r="A55" s="106"/>
      <c r="B55" s="106"/>
      <c r="C55" s="112">
        <v>466121</v>
      </c>
      <c r="D55" s="110">
        <v>35</v>
      </c>
      <c r="E55" s="106" t="s">
        <v>113</v>
      </c>
      <c r="F55" s="110">
        <v>900</v>
      </c>
      <c r="G55" s="112">
        <v>3620</v>
      </c>
      <c r="H55" s="111" t="s">
        <v>58</v>
      </c>
      <c r="K55" s="86">
        <v>466121.35</v>
      </c>
    </row>
    <row r="56" spans="1:11" ht="22.5" customHeight="1">
      <c r="A56" s="106"/>
      <c r="B56" s="106"/>
      <c r="C56" s="112">
        <v>658065</v>
      </c>
      <c r="D56" s="110">
        <v>42</v>
      </c>
      <c r="E56" s="106" t="s">
        <v>207</v>
      </c>
      <c r="F56" s="110">
        <v>3000</v>
      </c>
      <c r="G56" s="112">
        <v>61572</v>
      </c>
      <c r="H56" s="111" t="s">
        <v>1</v>
      </c>
      <c r="K56" s="86">
        <v>658065.42</v>
      </c>
    </row>
    <row r="57" spans="1:11" ht="22.5" customHeight="1">
      <c r="A57" s="106"/>
      <c r="B57" s="106"/>
      <c r="C57" s="112">
        <v>178269</v>
      </c>
      <c r="D57" s="110">
        <v>76</v>
      </c>
      <c r="E57" s="106" t="s">
        <v>86</v>
      </c>
      <c r="F57" s="111"/>
      <c r="G57" s="113" t="s">
        <v>63</v>
      </c>
      <c r="H57" s="111" t="s">
        <v>63</v>
      </c>
      <c r="K57" s="86">
        <v>178269.76</v>
      </c>
    </row>
    <row r="58" spans="1:11" ht="22.5" customHeight="1">
      <c r="A58" s="106"/>
      <c r="B58" s="106"/>
      <c r="C58" s="112">
        <v>4056500</v>
      </c>
      <c r="D58" s="110" t="s">
        <v>1</v>
      </c>
      <c r="E58" s="106" t="s">
        <v>208</v>
      </c>
      <c r="F58" s="111"/>
      <c r="G58" s="112">
        <v>400000</v>
      </c>
      <c r="H58" s="111" t="s">
        <v>1</v>
      </c>
      <c r="K58" s="86">
        <v>4056500</v>
      </c>
    </row>
    <row r="59" spans="1:11" ht="22.5" customHeight="1">
      <c r="A59" s="106"/>
      <c r="B59" s="106"/>
      <c r="C59" s="112">
        <v>489500</v>
      </c>
      <c r="D59" s="110" t="s">
        <v>1</v>
      </c>
      <c r="E59" s="106" t="s">
        <v>209</v>
      </c>
      <c r="F59" s="111"/>
      <c r="G59" s="112">
        <v>48500</v>
      </c>
      <c r="H59" s="111" t="s">
        <v>63</v>
      </c>
      <c r="K59" s="86">
        <v>489500</v>
      </c>
    </row>
    <row r="60" spans="1:11" ht="22.5" customHeight="1">
      <c r="A60" s="106"/>
      <c r="B60" s="106"/>
      <c r="C60" s="170" t="s">
        <v>63</v>
      </c>
      <c r="D60" s="110" t="s">
        <v>63</v>
      </c>
      <c r="E60" s="106" t="s">
        <v>48</v>
      </c>
      <c r="F60" s="111" t="s">
        <v>87</v>
      </c>
      <c r="G60" s="112">
        <v>18189</v>
      </c>
      <c r="H60" s="111" t="s">
        <v>63</v>
      </c>
      <c r="K60" s="86">
        <v>743129</v>
      </c>
    </row>
    <row r="61" spans="1:11" ht="22.5" customHeight="1">
      <c r="A61" s="106"/>
      <c r="B61" s="106"/>
      <c r="C61" s="170" t="s">
        <v>63</v>
      </c>
      <c r="D61" s="110" t="s">
        <v>63</v>
      </c>
      <c r="E61" s="106" t="s">
        <v>105</v>
      </c>
      <c r="F61" s="111" t="s">
        <v>106</v>
      </c>
      <c r="G61" s="113" t="s">
        <v>63</v>
      </c>
      <c r="H61" s="111" t="s">
        <v>63</v>
      </c>
      <c r="K61" s="83">
        <f>SUM(K54:K60)</f>
        <v>8411385.530000001</v>
      </c>
    </row>
    <row r="62" spans="1:8" ht="22.5" customHeight="1">
      <c r="A62" s="106"/>
      <c r="B62" s="106"/>
      <c r="C62" s="170" t="s">
        <v>63</v>
      </c>
      <c r="D62" s="110" t="s">
        <v>63</v>
      </c>
      <c r="E62" s="106" t="s">
        <v>61</v>
      </c>
      <c r="F62" s="111"/>
      <c r="G62" s="113" t="s">
        <v>63</v>
      </c>
      <c r="H62" s="111" t="s">
        <v>63</v>
      </c>
    </row>
    <row r="63" spans="1:8" ht="22.5" customHeight="1">
      <c r="A63" s="106"/>
      <c r="B63" s="106"/>
      <c r="C63" s="170">
        <v>743129</v>
      </c>
      <c r="D63" s="110" t="s">
        <v>63</v>
      </c>
      <c r="E63" s="106" t="s">
        <v>70</v>
      </c>
      <c r="F63" s="111"/>
      <c r="G63" s="113" t="s">
        <v>63</v>
      </c>
      <c r="H63" s="111" t="s">
        <v>63</v>
      </c>
    </row>
    <row r="64" spans="1:8" ht="22.5" customHeight="1">
      <c r="A64" s="106"/>
      <c r="B64" s="106"/>
      <c r="C64" s="114">
        <v>8411385</v>
      </c>
      <c r="D64" s="116" t="s">
        <v>98</v>
      </c>
      <c r="E64" s="106"/>
      <c r="F64" s="106"/>
      <c r="G64" s="114">
        <v>531881</v>
      </c>
      <c r="H64" s="116" t="s">
        <v>58</v>
      </c>
    </row>
    <row r="65" spans="1:8" ht="22.5" customHeight="1">
      <c r="A65" s="106"/>
      <c r="B65" s="106"/>
      <c r="C65" s="114">
        <v>17302605</v>
      </c>
      <c r="D65" s="116" t="s">
        <v>118</v>
      </c>
      <c r="E65" s="117" t="s">
        <v>49</v>
      </c>
      <c r="F65" s="106"/>
      <c r="G65" s="114">
        <v>1255486</v>
      </c>
      <c r="H65" s="116" t="s">
        <v>188</v>
      </c>
    </row>
    <row r="66" spans="1:8" ht="21" customHeight="1">
      <c r="A66" s="106"/>
      <c r="B66" s="106"/>
      <c r="C66" s="106"/>
      <c r="D66" s="106"/>
      <c r="E66" s="110" t="s">
        <v>50</v>
      </c>
      <c r="F66" s="106"/>
      <c r="G66" s="105"/>
      <c r="H66" s="106"/>
    </row>
    <row r="67" spans="1:8" ht="21" customHeight="1">
      <c r="A67" s="106"/>
      <c r="B67" s="106"/>
      <c r="C67" s="106"/>
      <c r="D67" s="106"/>
      <c r="E67" s="106" t="s">
        <v>243</v>
      </c>
      <c r="F67" s="106"/>
      <c r="G67" s="105"/>
      <c r="H67" s="106"/>
    </row>
    <row r="68" spans="1:8" ht="21" customHeight="1">
      <c r="A68" s="106"/>
      <c r="B68" s="106"/>
      <c r="C68" s="106"/>
      <c r="D68" s="106"/>
      <c r="E68" s="110" t="s">
        <v>51</v>
      </c>
      <c r="F68" s="106"/>
      <c r="G68" s="105"/>
      <c r="H68" s="106"/>
    </row>
    <row r="69" spans="1:8" ht="21" customHeight="1" thickBot="1">
      <c r="A69" s="106"/>
      <c r="B69" s="106"/>
      <c r="C69" s="125">
        <v>16953462</v>
      </c>
      <c r="D69" s="126" t="s">
        <v>301</v>
      </c>
      <c r="E69" s="117" t="s">
        <v>52</v>
      </c>
      <c r="F69" s="106"/>
      <c r="G69" s="125">
        <v>16953462</v>
      </c>
      <c r="H69" s="126" t="s">
        <v>301</v>
      </c>
    </row>
    <row r="70" spans="1:8" ht="21" customHeight="1" thickTop="1">
      <c r="A70" s="118"/>
      <c r="B70" s="118"/>
      <c r="C70" s="39"/>
      <c r="D70" s="127"/>
      <c r="E70" s="119"/>
      <c r="F70" s="118"/>
      <c r="G70" s="39"/>
      <c r="H70" s="127"/>
    </row>
    <row r="71" spans="1:8" ht="21" customHeight="1">
      <c r="A71" s="118"/>
      <c r="B71" s="118"/>
      <c r="C71" s="39"/>
      <c r="D71" s="127"/>
      <c r="E71" s="119"/>
      <c r="F71" s="118"/>
      <c r="G71" s="39"/>
      <c r="H71" s="127"/>
    </row>
    <row r="72" spans="1:8" ht="21" customHeight="1">
      <c r="A72" s="265" t="s">
        <v>71</v>
      </c>
      <c r="B72" s="265"/>
      <c r="C72" s="265"/>
      <c r="D72" s="265"/>
      <c r="E72" s="97" t="s">
        <v>73</v>
      </c>
      <c r="F72" s="265" t="s">
        <v>93</v>
      </c>
      <c r="G72" s="265"/>
      <c r="H72" s="265"/>
    </row>
    <row r="73" spans="1:8" ht="21" customHeight="1">
      <c r="A73" s="265" t="s">
        <v>72</v>
      </c>
      <c r="B73" s="265"/>
      <c r="C73" s="265"/>
      <c r="D73" s="265"/>
      <c r="E73" s="97" t="s">
        <v>74</v>
      </c>
      <c r="F73" s="265" t="s">
        <v>80</v>
      </c>
      <c r="G73" s="265"/>
      <c r="H73" s="265"/>
    </row>
    <row r="74" spans="1:8" ht="21" customHeight="1">
      <c r="A74" s="265"/>
      <c r="B74" s="265"/>
      <c r="C74" s="265"/>
      <c r="D74" s="265"/>
      <c r="E74" s="220"/>
      <c r="F74" s="220"/>
      <c r="G74" s="220"/>
      <c r="H74" s="220"/>
    </row>
    <row r="75" spans="1:8" ht="22.5" customHeight="1">
      <c r="A75" s="96"/>
      <c r="B75" s="96"/>
      <c r="C75" s="96"/>
      <c r="D75" s="96"/>
      <c r="E75" s="96"/>
      <c r="F75" s="96"/>
      <c r="G75" s="96"/>
      <c r="H75" s="96"/>
    </row>
    <row r="76" spans="1:8" ht="22.5" customHeight="1">
      <c r="A76" s="4"/>
      <c r="B76" s="4"/>
      <c r="C76" s="4"/>
      <c r="D76" s="4"/>
      <c r="E76" s="4"/>
      <c r="F76" s="4"/>
      <c r="G76" s="4"/>
      <c r="H76" s="4"/>
    </row>
    <row r="77" spans="1:8" ht="22.5" customHeight="1">
      <c r="A77" s="4"/>
      <c r="B77" s="4"/>
      <c r="C77" s="4"/>
      <c r="D77" s="4"/>
      <c r="E77" s="4"/>
      <c r="F77" s="4"/>
      <c r="G77" s="4"/>
      <c r="H77" s="4"/>
    </row>
    <row r="78" spans="1:8" ht="22.5" customHeight="1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176"/>
      <c r="F85" s="178"/>
      <c r="G85" s="4"/>
      <c r="H85" s="4"/>
    </row>
    <row r="86" spans="1:8" ht="24">
      <c r="A86" s="4"/>
      <c r="B86" s="4"/>
      <c r="C86" s="4"/>
      <c r="D86" s="4"/>
      <c r="E86" s="176"/>
      <c r="F86" s="178"/>
      <c r="G86" s="4"/>
      <c r="H86" s="4"/>
    </row>
    <row r="87" spans="1:8" ht="24">
      <c r="A87" s="4"/>
      <c r="B87" s="4"/>
      <c r="C87" s="4"/>
      <c r="D87" s="4"/>
      <c r="E87" s="176"/>
      <c r="F87" s="178"/>
      <c r="G87" s="4"/>
      <c r="H87" s="4"/>
    </row>
    <row r="88" spans="1:8" ht="24">
      <c r="A88" s="4"/>
      <c r="B88" s="4"/>
      <c r="C88" s="4"/>
      <c r="D88" s="4"/>
      <c r="E88" s="223"/>
      <c r="F88" s="5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  <row r="90" spans="1:8" ht="24">
      <c r="A90" s="4"/>
      <c r="B90" s="4"/>
      <c r="C90" s="4"/>
      <c r="D90" s="4"/>
      <c r="E90" s="4"/>
      <c r="F90" s="4"/>
      <c r="G90" s="4"/>
      <c r="H90" s="4"/>
    </row>
  </sheetData>
  <sheetProtection/>
  <mergeCells count="28">
    <mergeCell ref="B4:E4"/>
    <mergeCell ref="F4:H4"/>
    <mergeCell ref="A5:D5"/>
    <mergeCell ref="E5:E7"/>
    <mergeCell ref="F5:F7"/>
    <mergeCell ref="G5:H5"/>
    <mergeCell ref="A7:B7"/>
    <mergeCell ref="A6:B6"/>
    <mergeCell ref="C6:D6"/>
    <mergeCell ref="G6:H6"/>
    <mergeCell ref="C7:D7"/>
    <mergeCell ref="G7:H7"/>
    <mergeCell ref="F73:H73"/>
    <mergeCell ref="A72:D72"/>
    <mergeCell ref="F72:H72"/>
    <mergeCell ref="A73:D73"/>
    <mergeCell ref="C39:D39"/>
    <mergeCell ref="G39:H39"/>
    <mergeCell ref="A40:B40"/>
    <mergeCell ref="C40:D40"/>
    <mergeCell ref="A74:D74"/>
    <mergeCell ref="A37:H37"/>
    <mergeCell ref="A38:D38"/>
    <mergeCell ref="E38:E40"/>
    <mergeCell ref="F38:F40"/>
    <mergeCell ref="A39:B39"/>
    <mergeCell ref="G40:H40"/>
    <mergeCell ref="G38:H38"/>
  </mergeCells>
  <printOptions/>
  <pageMargins left="0.5118110236220472" right="0.1968503937007874" top="0" bottom="0" header="0.5118110236220472" footer="0.5118110236220472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7.28125" style="0" customWidth="1"/>
    <col min="2" max="2" width="28.28125" style="0" customWidth="1"/>
  </cols>
  <sheetData>
    <row r="1" spans="1:2" ht="23.25">
      <c r="A1" s="237" t="s">
        <v>291</v>
      </c>
      <c r="B1" s="237"/>
    </row>
    <row r="2" spans="1:2" ht="21">
      <c r="A2" s="57" t="s">
        <v>123</v>
      </c>
      <c r="B2" s="43">
        <f>SUM(B3:B5)</f>
        <v>5983.71</v>
      </c>
    </row>
    <row r="3" spans="1:2" ht="21.75">
      <c r="A3" s="58" t="s">
        <v>124</v>
      </c>
      <c r="B3" s="44">
        <v>0</v>
      </c>
    </row>
    <row r="4" spans="1:2" ht="21.75">
      <c r="A4" s="58" t="s">
        <v>125</v>
      </c>
      <c r="B4" s="44">
        <v>5983.71</v>
      </c>
    </row>
    <row r="5" spans="1:2" ht="21.75">
      <c r="A5" s="58" t="s">
        <v>126</v>
      </c>
      <c r="B5" s="44">
        <v>0</v>
      </c>
    </row>
    <row r="6" spans="1:2" ht="21">
      <c r="A6" s="59" t="s">
        <v>127</v>
      </c>
      <c r="B6" s="43">
        <f>SUM(B7:B13)</f>
        <v>16112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4400</v>
      </c>
    </row>
    <row r="9" spans="1:2" ht="21.75">
      <c r="A9" s="58" t="s">
        <v>130</v>
      </c>
      <c r="B9" s="44">
        <v>700</v>
      </c>
    </row>
    <row r="10" spans="1:2" ht="21.75">
      <c r="A10" s="58" t="s">
        <v>190</v>
      </c>
      <c r="B10" s="44">
        <v>9080</v>
      </c>
    </row>
    <row r="11" spans="1:2" ht="21.75">
      <c r="A11" s="58" t="s">
        <v>131</v>
      </c>
      <c r="B11" s="44">
        <v>1832</v>
      </c>
    </row>
    <row r="12" spans="1:2" ht="21.75">
      <c r="A12" s="58" t="s">
        <v>192</v>
      </c>
      <c r="B12" s="44">
        <v>0</v>
      </c>
    </row>
    <row r="13" spans="1:2" ht="21.75">
      <c r="A13" s="58" t="s">
        <v>247</v>
      </c>
      <c r="B13" s="44">
        <v>100</v>
      </c>
    </row>
    <row r="14" spans="1:2" ht="21">
      <c r="A14" s="59" t="s">
        <v>132</v>
      </c>
      <c r="B14" s="45">
        <f>SUM(B15:B15)</f>
        <v>60288.02</v>
      </c>
    </row>
    <row r="15" spans="1:2" ht="21.75">
      <c r="A15" s="58" t="s">
        <v>133</v>
      </c>
      <c r="B15" s="44">
        <v>60288.02</v>
      </c>
    </row>
    <row r="16" spans="1:2" ht="21">
      <c r="A16" s="59" t="s">
        <v>134</v>
      </c>
      <c r="B16" s="43">
        <f>SUM(B17:B17)</f>
        <v>34137</v>
      </c>
    </row>
    <row r="17" spans="1:2" ht="21.75">
      <c r="A17" s="58" t="s">
        <v>135</v>
      </c>
      <c r="B17" s="44">
        <v>34137</v>
      </c>
    </row>
    <row r="18" spans="1:2" ht="21">
      <c r="A18" s="59" t="s">
        <v>136</v>
      </c>
      <c r="B18" s="45">
        <f>SUM(B19:B20)</f>
        <v>5017</v>
      </c>
    </row>
    <row r="19" spans="1:2" ht="21.75">
      <c r="A19" s="58" t="s">
        <v>137</v>
      </c>
      <c r="B19" s="44">
        <v>5000</v>
      </c>
    </row>
    <row r="20" spans="1:2" ht="21.75">
      <c r="A20" s="58" t="s">
        <v>138</v>
      </c>
      <c r="B20" s="44">
        <v>17</v>
      </c>
    </row>
    <row r="21" spans="1:2" ht="21">
      <c r="A21" s="59" t="s">
        <v>139</v>
      </c>
      <c r="B21" s="43">
        <f>SUM(B22:B29)</f>
        <v>471021.24</v>
      </c>
    </row>
    <row r="22" spans="1:2" ht="21.75">
      <c r="A22" s="58" t="s">
        <v>140</v>
      </c>
      <c r="B22" s="44">
        <v>0</v>
      </c>
    </row>
    <row r="23" spans="1:2" ht="21.75">
      <c r="A23" s="60" t="s">
        <v>141</v>
      </c>
      <c r="B23" s="46">
        <v>138474.97</v>
      </c>
    </row>
    <row r="24" spans="1:2" ht="21.75">
      <c r="A24" s="58" t="s">
        <v>142</v>
      </c>
      <c r="B24" s="46">
        <v>0</v>
      </c>
    </row>
    <row r="25" spans="1:2" ht="21.75">
      <c r="A25" s="58" t="s">
        <v>143</v>
      </c>
      <c r="B25" s="44">
        <v>73311.75</v>
      </c>
    </row>
    <row r="26" spans="1:2" ht="21.75">
      <c r="A26" s="58" t="s">
        <v>144</v>
      </c>
      <c r="B26" s="44">
        <v>205744.52</v>
      </c>
    </row>
    <row r="27" spans="1:2" ht="21.75">
      <c r="A27" s="58" t="s">
        <v>145</v>
      </c>
      <c r="B27" s="44">
        <v>0</v>
      </c>
    </row>
    <row r="28" spans="1:2" ht="21.75">
      <c r="A28" s="58" t="s">
        <v>146</v>
      </c>
      <c r="B28" s="44">
        <v>0</v>
      </c>
    </row>
    <row r="29" spans="1:2" ht="21.75">
      <c r="A29" s="58" t="s">
        <v>147</v>
      </c>
      <c r="B29" s="44">
        <v>53490</v>
      </c>
    </row>
    <row r="30" spans="1:2" ht="21">
      <c r="A30" s="61" t="s">
        <v>148</v>
      </c>
      <c r="B30" s="43">
        <f>SUM(B2+B6+B14+B16+B18+B21)</f>
        <v>592558.97</v>
      </c>
    </row>
    <row r="31" spans="1:2" ht="21">
      <c r="A31" s="62" t="s">
        <v>149</v>
      </c>
      <c r="B31" s="43">
        <f>SUM(B32:B34)</f>
        <v>61572</v>
      </c>
    </row>
    <row r="32" spans="1:2" ht="21.75">
      <c r="A32" s="63" t="s">
        <v>150</v>
      </c>
      <c r="B32" s="44">
        <v>0</v>
      </c>
    </row>
    <row r="33" spans="1:2" ht="21.75">
      <c r="A33" s="63" t="s">
        <v>160</v>
      </c>
      <c r="B33" s="44">
        <v>61572</v>
      </c>
    </row>
    <row r="34" spans="1:2" ht="21.75">
      <c r="A34" s="64"/>
      <c r="B34" s="47"/>
    </row>
    <row r="35" spans="1:2" ht="21">
      <c r="A35" s="50" t="s">
        <v>152</v>
      </c>
      <c r="B35" s="45">
        <f>SUM(B2+B6+B14+B16+B18+B21+B31)</f>
        <v>654130.97</v>
      </c>
    </row>
    <row r="36" spans="1:2" ht="21">
      <c r="A36" s="238" t="s">
        <v>153</v>
      </c>
      <c r="B36" s="238"/>
    </row>
    <row r="37" spans="1:2" ht="23.25">
      <c r="A37" s="56" t="s">
        <v>292</v>
      </c>
      <c r="B37" s="53"/>
    </row>
    <row r="38" spans="1:2" ht="21">
      <c r="A38" s="57" t="s">
        <v>154</v>
      </c>
      <c r="B38" s="45">
        <f>SUM(B39:B43)</f>
        <v>19810.03</v>
      </c>
    </row>
    <row r="39" spans="1:2" ht="21.75">
      <c r="A39" s="65" t="s">
        <v>155</v>
      </c>
      <c r="B39" s="44">
        <v>3620.48</v>
      </c>
    </row>
    <row r="40" spans="1:2" ht="21.75">
      <c r="A40" s="65" t="s">
        <v>156</v>
      </c>
      <c r="B40" s="44">
        <v>336.18</v>
      </c>
    </row>
    <row r="41" spans="1:2" ht="21.75">
      <c r="A41" s="65" t="s">
        <v>157</v>
      </c>
      <c r="B41" s="44">
        <v>403.37</v>
      </c>
    </row>
    <row r="42" spans="1:2" ht="21.75">
      <c r="A42" s="65" t="s">
        <v>158</v>
      </c>
      <c r="B42" s="54">
        <v>700</v>
      </c>
    </row>
    <row r="43" spans="1:2" ht="21.75">
      <c r="A43" s="66" t="s">
        <v>159</v>
      </c>
      <c r="B43" s="54">
        <v>14750</v>
      </c>
    </row>
    <row r="44" spans="1:2" ht="23.25">
      <c r="A44" s="52" t="s">
        <v>293</v>
      </c>
      <c r="B44" s="55"/>
    </row>
    <row r="45" spans="1:2" ht="23.25">
      <c r="A45" s="67"/>
      <c r="B45" s="45">
        <f>SUM(B46:B49)</f>
        <v>107167.07</v>
      </c>
    </row>
    <row r="46" spans="1:2" ht="21.75">
      <c r="A46" s="65" t="s">
        <v>155</v>
      </c>
      <c r="B46" s="44">
        <v>11067.07</v>
      </c>
    </row>
    <row r="47" spans="1:2" ht="21.75">
      <c r="A47" s="65" t="s">
        <v>156</v>
      </c>
      <c r="B47" s="44">
        <v>0</v>
      </c>
    </row>
    <row r="48" spans="1:2" ht="21.75">
      <c r="A48" s="65" t="s">
        <v>157</v>
      </c>
      <c r="B48" s="44">
        <v>0</v>
      </c>
    </row>
    <row r="49" spans="1:2" ht="21.75">
      <c r="A49" s="66" t="s">
        <v>159</v>
      </c>
      <c r="B49" s="54">
        <v>96100</v>
      </c>
    </row>
  </sheetData>
  <sheetProtection/>
  <mergeCells count="2">
    <mergeCell ref="A1:B1"/>
    <mergeCell ref="A36:B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49">
      <selection activeCell="G48" sqref="G48"/>
    </sheetView>
  </sheetViews>
  <sheetFormatPr defaultColWidth="9.140625" defaultRowHeight="12.75"/>
  <cols>
    <col min="1" max="1" width="14.00390625" style="0" customWidth="1"/>
    <col min="2" max="2" width="3.8515625" style="0" customWidth="1"/>
    <col min="3" max="3" width="14.00390625" style="0" customWidth="1"/>
    <col min="4" max="4" width="3.8515625" style="0" customWidth="1"/>
    <col min="5" max="5" width="41.140625" style="0" customWidth="1"/>
    <col min="7" max="7" width="14.00390625" style="0" customWidth="1"/>
    <col min="8" max="8" width="3.8515625" style="0" customWidth="1"/>
    <col min="11" max="11" width="17.00390625" style="0" customWidth="1"/>
  </cols>
  <sheetData>
    <row r="1" spans="1:8" ht="23.25">
      <c r="A1" s="96"/>
      <c r="B1" s="96"/>
      <c r="C1" s="96"/>
      <c r="D1" s="96"/>
      <c r="E1" s="96"/>
      <c r="F1" s="265" t="s">
        <v>281</v>
      </c>
      <c r="G1" s="265"/>
      <c r="H1" s="265"/>
    </row>
    <row r="2" spans="1:11" ht="26.25">
      <c r="A2" s="96" t="s">
        <v>282</v>
      </c>
      <c r="B2" s="96"/>
      <c r="C2" s="96"/>
      <c r="D2" s="96"/>
      <c r="E2" s="96"/>
      <c r="F2" s="96"/>
      <c r="G2" s="96"/>
      <c r="H2" s="96"/>
      <c r="K2" s="95">
        <v>50454.75</v>
      </c>
    </row>
    <row r="3" spans="1:11" ht="23.25">
      <c r="A3" s="96" t="s">
        <v>2</v>
      </c>
      <c r="B3" s="96"/>
      <c r="C3" s="96"/>
      <c r="D3" s="96"/>
      <c r="E3" s="96"/>
      <c r="F3" s="96"/>
      <c r="G3" s="96"/>
      <c r="H3" s="96"/>
      <c r="K3" s="95">
        <v>28888.51</v>
      </c>
    </row>
    <row r="4" spans="1:11" ht="26.25">
      <c r="A4" s="270" t="s">
        <v>9</v>
      </c>
      <c r="B4" s="270"/>
      <c r="C4" s="270"/>
      <c r="D4" s="270"/>
      <c r="E4" s="270"/>
      <c r="F4" s="271" t="s">
        <v>296</v>
      </c>
      <c r="G4" s="271"/>
      <c r="H4" s="271"/>
      <c r="K4" s="95">
        <v>8483.04</v>
      </c>
    </row>
    <row r="5" spans="1:11" ht="23.25">
      <c r="A5" s="241" t="s">
        <v>3</v>
      </c>
      <c r="B5" s="242"/>
      <c r="C5" s="242"/>
      <c r="D5" s="242"/>
      <c r="E5" s="243" t="s">
        <v>0</v>
      </c>
      <c r="F5" s="243" t="s">
        <v>7</v>
      </c>
      <c r="G5" s="246" t="s">
        <v>8</v>
      </c>
      <c r="H5" s="249"/>
      <c r="K5" s="95">
        <v>44980</v>
      </c>
    </row>
    <row r="6" spans="1:11" ht="23.25">
      <c r="A6" s="246" t="s">
        <v>4</v>
      </c>
      <c r="B6" s="249"/>
      <c r="C6" s="259" t="s">
        <v>6</v>
      </c>
      <c r="D6" s="249"/>
      <c r="E6" s="244"/>
      <c r="F6" s="266"/>
      <c r="G6" s="247" t="s">
        <v>6</v>
      </c>
      <c r="H6" s="252"/>
      <c r="K6" s="95">
        <v>16000</v>
      </c>
    </row>
    <row r="7" spans="1:11" ht="21.75" customHeight="1">
      <c r="A7" s="248" t="s">
        <v>5</v>
      </c>
      <c r="B7" s="253"/>
      <c r="C7" s="239" t="s">
        <v>5</v>
      </c>
      <c r="D7" s="253"/>
      <c r="E7" s="245"/>
      <c r="F7" s="267"/>
      <c r="G7" s="248" t="s">
        <v>5</v>
      </c>
      <c r="H7" s="253"/>
      <c r="K7" s="95">
        <v>10741</v>
      </c>
    </row>
    <row r="8" spans="1:11" ht="23.25">
      <c r="A8" s="105"/>
      <c r="B8" s="169"/>
      <c r="C8" s="203">
        <v>13436142</v>
      </c>
      <c r="D8" s="110">
        <v>90</v>
      </c>
      <c r="E8" s="184" t="s">
        <v>241</v>
      </c>
      <c r="F8" s="185"/>
      <c r="G8" s="186">
        <v>17763370</v>
      </c>
      <c r="H8" s="111" t="s">
        <v>104</v>
      </c>
      <c r="K8" s="95">
        <v>7000</v>
      </c>
    </row>
    <row r="9" spans="1:11" ht="23.25">
      <c r="A9" s="105">
        <v>82000</v>
      </c>
      <c r="B9" s="110" t="s">
        <v>1</v>
      </c>
      <c r="C9" s="105">
        <v>93810</v>
      </c>
      <c r="D9" s="111" t="s">
        <v>224</v>
      </c>
      <c r="E9" s="160" t="s">
        <v>108</v>
      </c>
      <c r="F9" s="187" t="s">
        <v>17</v>
      </c>
      <c r="G9" s="186">
        <v>5983</v>
      </c>
      <c r="H9" s="111" t="s">
        <v>285</v>
      </c>
      <c r="K9" s="95">
        <v>30107.47</v>
      </c>
    </row>
    <row r="10" spans="1:12" ht="24">
      <c r="A10" s="105">
        <v>134000</v>
      </c>
      <c r="B10" s="110" t="s">
        <v>1</v>
      </c>
      <c r="C10" s="112">
        <v>96554</v>
      </c>
      <c r="D10" s="111" t="s">
        <v>179</v>
      </c>
      <c r="E10" s="160" t="s">
        <v>12</v>
      </c>
      <c r="F10" s="187" t="s">
        <v>18</v>
      </c>
      <c r="G10" s="188">
        <v>16112</v>
      </c>
      <c r="H10" s="111" t="s">
        <v>1</v>
      </c>
      <c r="K10" s="81">
        <v>290331.5</v>
      </c>
      <c r="L10" s="8"/>
    </row>
    <row r="11" spans="1:12" ht="24">
      <c r="A11" s="105">
        <v>45000</v>
      </c>
      <c r="B11" s="110" t="s">
        <v>1</v>
      </c>
      <c r="C11" s="112">
        <v>90395</v>
      </c>
      <c r="D11" s="111" t="s">
        <v>122</v>
      </c>
      <c r="E11" s="160" t="s">
        <v>13</v>
      </c>
      <c r="F11" s="187" t="s">
        <v>19</v>
      </c>
      <c r="G11" s="188">
        <v>60288</v>
      </c>
      <c r="H11" s="111" t="s">
        <v>92</v>
      </c>
      <c r="K11" s="82">
        <v>10500</v>
      </c>
      <c r="L11" s="8"/>
    </row>
    <row r="12" spans="1:12" ht="24">
      <c r="A12" s="105">
        <v>410000</v>
      </c>
      <c r="B12" s="110" t="s">
        <v>1</v>
      </c>
      <c r="C12" s="112">
        <v>324468</v>
      </c>
      <c r="D12" s="111" t="s">
        <v>95</v>
      </c>
      <c r="E12" s="160" t="s">
        <v>14</v>
      </c>
      <c r="F12" s="187" t="s">
        <v>20</v>
      </c>
      <c r="G12" s="188">
        <v>34137</v>
      </c>
      <c r="H12" s="111" t="s">
        <v>1</v>
      </c>
      <c r="K12" s="82">
        <v>49271.33</v>
      </c>
      <c r="L12" s="8"/>
    </row>
    <row r="13" spans="1:12" ht="24">
      <c r="A13" s="105">
        <v>110000</v>
      </c>
      <c r="B13" s="110" t="s">
        <v>1</v>
      </c>
      <c r="C13" s="112">
        <v>114044</v>
      </c>
      <c r="D13" s="111" t="s">
        <v>95</v>
      </c>
      <c r="E13" s="160" t="s">
        <v>94</v>
      </c>
      <c r="F13" s="187" t="s">
        <v>21</v>
      </c>
      <c r="G13" s="188">
        <v>5017</v>
      </c>
      <c r="H13" s="111" t="s">
        <v>1</v>
      </c>
      <c r="K13" s="82">
        <v>893266.59</v>
      </c>
      <c r="L13" s="8"/>
    </row>
    <row r="14" spans="1:12" ht="24">
      <c r="A14" s="113" t="s">
        <v>1</v>
      </c>
      <c r="B14" s="110" t="s">
        <v>1</v>
      </c>
      <c r="C14" s="113" t="s">
        <v>63</v>
      </c>
      <c r="D14" s="111" t="s">
        <v>63</v>
      </c>
      <c r="E14" s="160" t="s">
        <v>201</v>
      </c>
      <c r="F14" s="187" t="s">
        <v>22</v>
      </c>
      <c r="G14" s="189" t="s">
        <v>63</v>
      </c>
      <c r="H14" s="111" t="s">
        <v>63</v>
      </c>
      <c r="K14" s="82">
        <v>25953.52</v>
      </c>
      <c r="L14" s="8"/>
    </row>
    <row r="15" spans="1:12" ht="24">
      <c r="A15" s="112">
        <v>7516000</v>
      </c>
      <c r="B15" s="110" t="s">
        <v>1</v>
      </c>
      <c r="C15" s="105">
        <v>6788338</v>
      </c>
      <c r="D15" s="111" t="s">
        <v>98</v>
      </c>
      <c r="E15" s="160" t="s">
        <v>15</v>
      </c>
      <c r="F15" s="187" t="s">
        <v>24</v>
      </c>
      <c r="G15" s="188">
        <v>471021</v>
      </c>
      <c r="H15" s="111" t="s">
        <v>175</v>
      </c>
      <c r="K15" s="82">
        <v>539688.09</v>
      </c>
      <c r="L15" s="8"/>
    </row>
    <row r="16" spans="1:12" ht="24">
      <c r="A16" s="105">
        <v>9400000</v>
      </c>
      <c r="B16" s="110" t="s">
        <v>1</v>
      </c>
      <c r="C16" s="112">
        <v>6094378</v>
      </c>
      <c r="D16" s="111" t="s">
        <v>63</v>
      </c>
      <c r="E16" s="160" t="s">
        <v>16</v>
      </c>
      <c r="F16" s="187" t="s">
        <v>25</v>
      </c>
      <c r="G16" s="189" t="s">
        <v>63</v>
      </c>
      <c r="H16" s="111" t="s">
        <v>63</v>
      </c>
      <c r="K16" s="81">
        <v>1377841.64</v>
      </c>
      <c r="L16" s="8"/>
    </row>
    <row r="17" spans="1:12" ht="24">
      <c r="A17" s="114">
        <f>SUM(A9:B16)</f>
        <v>17697000</v>
      </c>
      <c r="B17" s="115" t="s">
        <v>1</v>
      </c>
      <c r="C17" s="114">
        <v>13601989</v>
      </c>
      <c r="D17" s="116" t="s">
        <v>111</v>
      </c>
      <c r="E17" s="160"/>
      <c r="F17" s="185"/>
      <c r="G17" s="201">
        <v>592558</v>
      </c>
      <c r="H17" s="168" t="s">
        <v>53</v>
      </c>
      <c r="K17" s="82">
        <v>1001</v>
      </c>
      <c r="L17" s="8"/>
    </row>
    <row r="18" spans="1:11" ht="23.25">
      <c r="A18" s="106"/>
      <c r="B18" s="169"/>
      <c r="C18" s="183">
        <v>176327</v>
      </c>
      <c r="D18" s="168" t="s">
        <v>211</v>
      </c>
      <c r="E18" s="160" t="s">
        <v>47</v>
      </c>
      <c r="F18" s="169"/>
      <c r="G18" s="167">
        <v>19810</v>
      </c>
      <c r="H18" s="168" t="s">
        <v>180</v>
      </c>
      <c r="K18" s="85">
        <v>59979.01</v>
      </c>
    </row>
    <row r="19" spans="1:11" ht="24">
      <c r="A19" s="106"/>
      <c r="B19" s="169"/>
      <c r="C19" s="188">
        <v>20998</v>
      </c>
      <c r="D19" s="111" t="s">
        <v>1</v>
      </c>
      <c r="E19" s="160" t="s">
        <v>66</v>
      </c>
      <c r="F19" s="169"/>
      <c r="G19" s="200" t="s">
        <v>63</v>
      </c>
      <c r="H19" s="110" t="s">
        <v>63</v>
      </c>
      <c r="K19" s="219">
        <v>35013.63</v>
      </c>
    </row>
    <row r="20" spans="1:11" ht="24">
      <c r="A20" s="106"/>
      <c r="B20" s="169"/>
      <c r="C20" s="186">
        <v>4140000</v>
      </c>
      <c r="D20" s="111" t="s">
        <v>1</v>
      </c>
      <c r="E20" s="160" t="s">
        <v>208</v>
      </c>
      <c r="F20" s="169"/>
      <c r="G20" s="170" t="s">
        <v>63</v>
      </c>
      <c r="H20" s="110" t="s">
        <v>63</v>
      </c>
      <c r="K20" s="219">
        <v>339377</v>
      </c>
    </row>
    <row r="21" spans="1:11" ht="24">
      <c r="A21" s="106"/>
      <c r="B21" s="169"/>
      <c r="C21" s="186">
        <v>672500</v>
      </c>
      <c r="D21" s="111" t="s">
        <v>1</v>
      </c>
      <c r="E21" s="160" t="s">
        <v>209</v>
      </c>
      <c r="F21" s="169"/>
      <c r="G21" s="170" t="s">
        <v>63</v>
      </c>
      <c r="H21" s="110" t="s">
        <v>63</v>
      </c>
      <c r="K21" s="219">
        <v>20</v>
      </c>
    </row>
    <row r="22" spans="1:11" ht="24">
      <c r="A22" s="106"/>
      <c r="B22" s="169"/>
      <c r="C22" s="186">
        <v>600213</v>
      </c>
      <c r="D22" s="111" t="s">
        <v>117</v>
      </c>
      <c r="E22" s="160" t="s">
        <v>207</v>
      </c>
      <c r="F22" s="169"/>
      <c r="G22" s="170">
        <v>61572</v>
      </c>
      <c r="H22" s="110" t="s">
        <v>63</v>
      </c>
      <c r="K22" s="219"/>
    </row>
    <row r="23" spans="1:11" ht="24">
      <c r="A23" s="106"/>
      <c r="B23" s="169"/>
      <c r="C23" s="202">
        <v>10000</v>
      </c>
      <c r="D23" s="111" t="s">
        <v>1</v>
      </c>
      <c r="E23" s="160" t="s">
        <v>297</v>
      </c>
      <c r="F23" s="169"/>
      <c r="G23" s="170" t="s">
        <v>63</v>
      </c>
      <c r="H23" s="171" t="s">
        <v>63</v>
      </c>
      <c r="K23" s="219">
        <v>3046197.81</v>
      </c>
    </row>
    <row r="24" spans="1:11" ht="24">
      <c r="A24" s="106"/>
      <c r="B24" s="169"/>
      <c r="C24" s="169"/>
      <c r="D24" s="108"/>
      <c r="E24" s="160"/>
      <c r="F24" s="169"/>
      <c r="G24" s="106"/>
      <c r="H24" s="106"/>
      <c r="K24" s="219">
        <v>320</v>
      </c>
    </row>
    <row r="25" spans="1:11" ht="24">
      <c r="A25" s="106"/>
      <c r="B25" s="169"/>
      <c r="C25" s="192"/>
      <c r="D25" s="193"/>
      <c r="E25" s="160"/>
      <c r="F25" s="169"/>
      <c r="G25" s="194"/>
      <c r="H25" s="194"/>
      <c r="K25" s="219">
        <v>72000</v>
      </c>
    </row>
    <row r="26" spans="1:11" ht="24">
      <c r="A26" s="106"/>
      <c r="B26" s="106"/>
      <c r="C26" s="190">
        <v>5620039</v>
      </c>
      <c r="D26" s="191" t="s">
        <v>82</v>
      </c>
      <c r="E26" s="106"/>
      <c r="F26" s="106"/>
      <c r="G26" s="190">
        <v>81382</v>
      </c>
      <c r="H26" s="191" t="s">
        <v>180</v>
      </c>
      <c r="K26" s="219">
        <v>120000</v>
      </c>
    </row>
    <row r="27" spans="1:11" ht="24">
      <c r="A27" s="106"/>
      <c r="B27" s="106"/>
      <c r="C27" s="114">
        <v>19222028</v>
      </c>
      <c r="D27" s="116" t="s">
        <v>60</v>
      </c>
      <c r="E27" s="117"/>
      <c r="F27" s="106"/>
      <c r="G27" s="114">
        <v>673941</v>
      </c>
      <c r="H27" s="116" t="s">
        <v>1</v>
      </c>
      <c r="K27" s="219">
        <v>1594000</v>
      </c>
    </row>
    <row r="28" spans="1:11" ht="24">
      <c r="A28" s="118"/>
      <c r="B28" s="118"/>
      <c r="C28" s="39"/>
      <c r="D28" s="178"/>
      <c r="E28" s="119"/>
      <c r="F28" s="118"/>
      <c r="G28" s="39"/>
      <c r="H28" s="127"/>
      <c r="K28" s="219">
        <v>2329600</v>
      </c>
    </row>
    <row r="29" spans="1:11" ht="24">
      <c r="A29" s="118"/>
      <c r="B29" s="118"/>
      <c r="C29" s="39"/>
      <c r="D29" s="178"/>
      <c r="E29" s="119"/>
      <c r="F29" s="118"/>
      <c r="G29" s="39"/>
      <c r="H29" s="127"/>
      <c r="K29" s="219">
        <v>42000</v>
      </c>
    </row>
    <row r="30" spans="1:11" ht="24">
      <c r="A30" s="118"/>
      <c r="B30" s="118"/>
      <c r="C30" s="39"/>
      <c r="D30" s="178"/>
      <c r="E30" s="119"/>
      <c r="F30" s="118"/>
      <c r="G30" s="39"/>
      <c r="H30" s="127"/>
      <c r="K30" s="219">
        <v>1936738</v>
      </c>
    </row>
    <row r="31" spans="1:11" ht="24">
      <c r="A31" s="118"/>
      <c r="B31" s="118"/>
      <c r="C31" s="39"/>
      <c r="D31" s="178"/>
      <c r="E31" s="119"/>
      <c r="F31" s="118"/>
      <c r="G31" s="39"/>
      <c r="H31" s="127"/>
      <c r="K31" s="219">
        <v>20</v>
      </c>
    </row>
    <row r="32" spans="1:11" ht="24">
      <c r="A32" s="118"/>
      <c r="B32" s="118"/>
      <c r="C32" s="39"/>
      <c r="D32" s="178"/>
      <c r="E32" s="119"/>
      <c r="F32" s="118"/>
      <c r="G32" s="39"/>
      <c r="H32" s="127"/>
      <c r="K32" s="219">
        <v>164</v>
      </c>
    </row>
    <row r="33" spans="1:11" ht="24">
      <c r="A33" s="118"/>
      <c r="B33" s="118"/>
      <c r="C33" s="39"/>
      <c r="D33" s="178"/>
      <c r="E33" s="119"/>
      <c r="F33" s="118"/>
      <c r="G33" s="39"/>
      <c r="H33" s="127"/>
      <c r="K33" s="219">
        <v>100</v>
      </c>
    </row>
    <row r="34" spans="1:11" ht="23.25">
      <c r="A34" s="118"/>
      <c r="B34" s="118"/>
      <c r="C34" s="39"/>
      <c r="D34" s="178"/>
      <c r="E34" s="119"/>
      <c r="F34" s="118"/>
      <c r="G34" s="39"/>
      <c r="H34" s="127"/>
      <c r="K34" s="95">
        <f>SUM(K2:K33)</f>
        <v>12960037.889999999</v>
      </c>
    </row>
    <row r="35" spans="1:8" ht="23.25">
      <c r="A35" s="118"/>
      <c r="B35" s="118"/>
      <c r="C35" s="39"/>
      <c r="D35" s="178"/>
      <c r="E35" s="119"/>
      <c r="F35" s="118"/>
      <c r="G35" s="39"/>
      <c r="H35" s="127"/>
    </row>
    <row r="36" spans="1:8" ht="23.25">
      <c r="A36" s="118"/>
      <c r="B36" s="118"/>
      <c r="C36" s="39"/>
      <c r="D36" s="178"/>
      <c r="E36" s="119"/>
      <c r="F36" s="118"/>
      <c r="G36" s="39"/>
      <c r="H36" s="127"/>
    </row>
    <row r="37" spans="1:8" ht="23.25">
      <c r="A37" s="239" t="s">
        <v>46</v>
      </c>
      <c r="B37" s="239"/>
      <c r="C37" s="239"/>
      <c r="D37" s="239"/>
      <c r="E37" s="239"/>
      <c r="F37" s="239"/>
      <c r="G37" s="240"/>
      <c r="H37" s="240"/>
    </row>
    <row r="38" spans="1:8" ht="23.25">
      <c r="A38" s="241" t="s">
        <v>3</v>
      </c>
      <c r="B38" s="242"/>
      <c r="C38" s="242"/>
      <c r="D38" s="242"/>
      <c r="E38" s="243" t="s">
        <v>0</v>
      </c>
      <c r="F38" s="246" t="s">
        <v>7</v>
      </c>
      <c r="G38" s="246" t="s">
        <v>8</v>
      </c>
      <c r="H38" s="249"/>
    </row>
    <row r="39" spans="1:8" ht="23.25">
      <c r="A39" s="246" t="s">
        <v>4</v>
      </c>
      <c r="B39" s="249"/>
      <c r="C39" s="250" t="s">
        <v>6</v>
      </c>
      <c r="D39" s="251"/>
      <c r="E39" s="266"/>
      <c r="F39" s="247"/>
      <c r="G39" s="247" t="s">
        <v>6</v>
      </c>
      <c r="H39" s="252"/>
    </row>
    <row r="40" spans="1:8" ht="23.25">
      <c r="A40" s="248" t="s">
        <v>5</v>
      </c>
      <c r="B40" s="268"/>
      <c r="C40" s="239" t="s">
        <v>5</v>
      </c>
      <c r="D40" s="268"/>
      <c r="E40" s="267"/>
      <c r="F40" s="248"/>
      <c r="G40" s="262" t="s">
        <v>5</v>
      </c>
      <c r="H40" s="263"/>
    </row>
    <row r="41" spans="1:8" ht="23.25">
      <c r="A41" s="98"/>
      <c r="B41" s="99"/>
      <c r="C41" s="100"/>
      <c r="D41" s="121"/>
      <c r="E41" s="122" t="s">
        <v>29</v>
      </c>
      <c r="F41" s="99"/>
      <c r="G41" s="105"/>
      <c r="H41" s="109"/>
    </row>
    <row r="42" spans="1:11" ht="23.25">
      <c r="A42" s="105">
        <v>1610967</v>
      </c>
      <c r="B42" s="110" t="s">
        <v>1</v>
      </c>
      <c r="C42" s="105">
        <v>458394</v>
      </c>
      <c r="D42" s="110" t="s">
        <v>1</v>
      </c>
      <c r="E42" s="106" t="s">
        <v>30</v>
      </c>
      <c r="F42" s="111" t="s">
        <v>40</v>
      </c>
      <c r="G42" s="105">
        <v>60842</v>
      </c>
      <c r="H42" s="110" t="s">
        <v>1</v>
      </c>
      <c r="K42" s="95">
        <v>458394</v>
      </c>
    </row>
    <row r="43" spans="1:11" ht="23.25">
      <c r="A43" s="105">
        <v>3393300</v>
      </c>
      <c r="B43" s="110" t="s">
        <v>1</v>
      </c>
      <c r="C43" s="105">
        <v>2633376</v>
      </c>
      <c r="D43" s="110" t="s">
        <v>1</v>
      </c>
      <c r="E43" s="106" t="s">
        <v>31</v>
      </c>
      <c r="F43" s="111" t="s">
        <v>23</v>
      </c>
      <c r="G43" s="105">
        <v>377218</v>
      </c>
      <c r="H43" s="110" t="s">
        <v>1</v>
      </c>
      <c r="K43" s="95">
        <v>2633376</v>
      </c>
    </row>
    <row r="44" spans="1:11" ht="23.25">
      <c r="A44" s="105">
        <v>884700</v>
      </c>
      <c r="B44" s="110" t="s">
        <v>1</v>
      </c>
      <c r="C44" s="105">
        <v>658180</v>
      </c>
      <c r="D44" s="110" t="s">
        <v>1</v>
      </c>
      <c r="E44" s="106" t="s">
        <v>32</v>
      </c>
      <c r="F44" s="111" t="s">
        <v>41</v>
      </c>
      <c r="G44" s="105">
        <v>66340</v>
      </c>
      <c r="H44" s="110" t="s">
        <v>1</v>
      </c>
      <c r="K44" s="95">
        <v>658180</v>
      </c>
    </row>
    <row r="45" spans="1:11" ht="23.25">
      <c r="A45" s="105">
        <v>955800</v>
      </c>
      <c r="B45" s="110" t="s">
        <v>1</v>
      </c>
      <c r="C45" s="105">
        <v>235542</v>
      </c>
      <c r="D45" s="110" t="s">
        <v>1</v>
      </c>
      <c r="E45" s="106" t="s">
        <v>33</v>
      </c>
      <c r="F45" s="111" t="s">
        <v>42</v>
      </c>
      <c r="G45" s="105">
        <v>11979</v>
      </c>
      <c r="H45" s="110" t="s">
        <v>1</v>
      </c>
      <c r="K45" s="95">
        <v>235542</v>
      </c>
    </row>
    <row r="46" spans="1:11" ht="23.25">
      <c r="A46" s="105">
        <v>4573100</v>
      </c>
      <c r="B46" s="110" t="s">
        <v>1</v>
      </c>
      <c r="C46" s="105">
        <v>2130826</v>
      </c>
      <c r="D46" s="110">
        <v>76</v>
      </c>
      <c r="E46" s="106" t="s">
        <v>34</v>
      </c>
      <c r="F46" s="111" t="s">
        <v>84</v>
      </c>
      <c r="G46" s="105">
        <v>128041</v>
      </c>
      <c r="H46" s="110">
        <v>25</v>
      </c>
      <c r="K46" s="95">
        <v>2130826.76</v>
      </c>
    </row>
    <row r="47" spans="1:11" ht="23.25">
      <c r="A47" s="105">
        <v>1913100</v>
      </c>
      <c r="B47" s="110" t="s">
        <v>1</v>
      </c>
      <c r="C47" s="105">
        <v>921642</v>
      </c>
      <c r="D47" s="110" t="s">
        <v>1</v>
      </c>
      <c r="E47" s="106" t="s">
        <v>35</v>
      </c>
      <c r="F47" s="111" t="s">
        <v>85</v>
      </c>
      <c r="G47" s="105">
        <v>182467</v>
      </c>
      <c r="H47" s="110" t="s">
        <v>1</v>
      </c>
      <c r="K47" s="95">
        <v>921642</v>
      </c>
    </row>
    <row r="48" spans="1:11" ht="23.25">
      <c r="A48" s="112">
        <v>510000</v>
      </c>
      <c r="B48" s="110" t="s">
        <v>1</v>
      </c>
      <c r="C48" s="112">
        <v>314265</v>
      </c>
      <c r="D48" s="110">
        <v>79</v>
      </c>
      <c r="E48" s="106" t="s">
        <v>36</v>
      </c>
      <c r="F48" s="111" t="s">
        <v>43</v>
      </c>
      <c r="G48" s="112">
        <v>43621</v>
      </c>
      <c r="H48" s="111" t="s">
        <v>107</v>
      </c>
      <c r="K48" s="95">
        <v>314265.79</v>
      </c>
    </row>
    <row r="49" spans="1:11" ht="23.25">
      <c r="A49" s="112">
        <v>873100</v>
      </c>
      <c r="B49" s="110" t="s">
        <v>1</v>
      </c>
      <c r="C49" s="112">
        <v>377300</v>
      </c>
      <c r="D49" s="110" t="s">
        <v>1</v>
      </c>
      <c r="E49" s="106" t="s">
        <v>28</v>
      </c>
      <c r="F49" s="111" t="s">
        <v>44</v>
      </c>
      <c r="G49" s="113" t="s">
        <v>63</v>
      </c>
      <c r="H49" s="110" t="s">
        <v>63</v>
      </c>
      <c r="K49" s="95">
        <v>377300</v>
      </c>
    </row>
    <row r="50" spans="1:11" ht="23.25">
      <c r="A50" s="112">
        <v>856300</v>
      </c>
      <c r="B50" s="110" t="s">
        <v>1</v>
      </c>
      <c r="C50" s="112">
        <v>346200</v>
      </c>
      <c r="D50" s="110" t="s">
        <v>1</v>
      </c>
      <c r="E50" s="106" t="s">
        <v>37</v>
      </c>
      <c r="F50" s="111" t="s">
        <v>68</v>
      </c>
      <c r="G50" s="112">
        <v>10500</v>
      </c>
      <c r="H50" s="110" t="s">
        <v>1</v>
      </c>
      <c r="K50" s="95">
        <v>346200</v>
      </c>
    </row>
    <row r="51" spans="1:11" ht="23.25">
      <c r="A51" s="112">
        <v>2100000</v>
      </c>
      <c r="B51" s="110" t="s">
        <v>1</v>
      </c>
      <c r="C51" s="113" t="s">
        <v>63</v>
      </c>
      <c r="D51" s="110" t="s">
        <v>63</v>
      </c>
      <c r="E51" s="106" t="s">
        <v>38</v>
      </c>
      <c r="F51" s="111" t="s">
        <v>69</v>
      </c>
      <c r="G51" s="113" t="s">
        <v>63</v>
      </c>
      <c r="H51" s="110" t="s">
        <v>63</v>
      </c>
      <c r="K51" s="95">
        <f>SUM(K42:K50)</f>
        <v>8075726.55</v>
      </c>
    </row>
    <row r="52" spans="1:8" ht="23.25">
      <c r="A52" s="123">
        <v>25000</v>
      </c>
      <c r="B52" s="110" t="s">
        <v>1</v>
      </c>
      <c r="C52" s="170" t="s">
        <v>63</v>
      </c>
      <c r="D52" s="110" t="s">
        <v>63</v>
      </c>
      <c r="E52" s="106" t="s">
        <v>39</v>
      </c>
      <c r="F52" s="110">
        <v>550</v>
      </c>
      <c r="G52" s="172" t="s">
        <v>63</v>
      </c>
      <c r="H52" s="110" t="s">
        <v>63</v>
      </c>
    </row>
    <row r="53" spans="1:8" ht="23.25">
      <c r="A53" s="124">
        <f>SUM(A42:A52)</f>
        <v>17695367</v>
      </c>
      <c r="B53" s="115" t="s">
        <v>1</v>
      </c>
      <c r="C53" s="124">
        <v>8075726</v>
      </c>
      <c r="D53" s="116" t="s">
        <v>75</v>
      </c>
      <c r="E53" s="106"/>
      <c r="F53" s="110"/>
      <c r="G53" s="124">
        <v>881008</v>
      </c>
      <c r="H53" s="116" t="s">
        <v>222</v>
      </c>
    </row>
    <row r="54" spans="1:11" ht="23.25">
      <c r="A54" s="106"/>
      <c r="B54" s="106"/>
      <c r="C54" s="105">
        <v>1819800</v>
      </c>
      <c r="D54" s="111" t="s">
        <v>1</v>
      </c>
      <c r="E54" s="106" t="s">
        <v>45</v>
      </c>
      <c r="F54" s="110">
        <v>700</v>
      </c>
      <c r="G54" s="112">
        <v>229000</v>
      </c>
      <c r="H54" s="111" t="s">
        <v>1</v>
      </c>
      <c r="K54" s="95">
        <v>1819800</v>
      </c>
    </row>
    <row r="55" spans="1:11" ht="23.25">
      <c r="A55" s="106"/>
      <c r="B55" s="106"/>
      <c r="C55" s="112">
        <v>462500</v>
      </c>
      <c r="D55" s="110">
        <v>87</v>
      </c>
      <c r="E55" s="106" t="s">
        <v>113</v>
      </c>
      <c r="F55" s="110">
        <v>900</v>
      </c>
      <c r="G55" s="112">
        <v>107167</v>
      </c>
      <c r="H55" s="111" t="s">
        <v>294</v>
      </c>
      <c r="K55" s="95">
        <v>462500.87</v>
      </c>
    </row>
    <row r="56" spans="1:11" ht="23.25">
      <c r="A56" s="106"/>
      <c r="B56" s="106"/>
      <c r="C56" s="112">
        <v>596493</v>
      </c>
      <c r="D56" s="110">
        <v>42</v>
      </c>
      <c r="E56" s="106" t="s">
        <v>207</v>
      </c>
      <c r="F56" s="110">
        <v>3000</v>
      </c>
      <c r="G56" s="112">
        <v>64504</v>
      </c>
      <c r="H56" s="111" t="s">
        <v>1</v>
      </c>
      <c r="K56" s="95">
        <v>596493.42</v>
      </c>
    </row>
    <row r="57" spans="1:11" ht="23.25">
      <c r="A57" s="106"/>
      <c r="B57" s="106"/>
      <c r="C57" s="112">
        <v>178269</v>
      </c>
      <c r="D57" s="110">
        <v>76</v>
      </c>
      <c r="E57" s="106" t="s">
        <v>86</v>
      </c>
      <c r="F57" s="111"/>
      <c r="G57" s="113" t="s">
        <v>63</v>
      </c>
      <c r="H57" s="111" t="s">
        <v>63</v>
      </c>
      <c r="K57" s="95">
        <v>178269.76</v>
      </c>
    </row>
    <row r="58" spans="1:11" ht="23.25">
      <c r="A58" s="106"/>
      <c r="B58" s="106"/>
      <c r="C58" s="112">
        <v>3656500</v>
      </c>
      <c r="D58" s="110" t="s">
        <v>1</v>
      </c>
      <c r="E58" s="106" t="s">
        <v>208</v>
      </c>
      <c r="F58" s="111"/>
      <c r="G58" s="112">
        <v>401000</v>
      </c>
      <c r="H58" s="111" t="s">
        <v>63</v>
      </c>
      <c r="K58" s="95">
        <v>3656500</v>
      </c>
    </row>
    <row r="59" spans="1:11" ht="23.25">
      <c r="A59" s="106"/>
      <c r="B59" s="106"/>
      <c r="C59" s="112">
        <v>441000</v>
      </c>
      <c r="D59" s="110" t="s">
        <v>1</v>
      </c>
      <c r="E59" s="106" t="s">
        <v>209</v>
      </c>
      <c r="F59" s="111"/>
      <c r="G59" s="112">
        <v>48500</v>
      </c>
      <c r="H59" s="111" t="s">
        <v>63</v>
      </c>
      <c r="K59" s="95">
        <v>441000</v>
      </c>
    </row>
    <row r="60" spans="1:11" ht="23.25">
      <c r="A60" s="106"/>
      <c r="B60" s="106"/>
      <c r="C60" s="170">
        <v>73700</v>
      </c>
      <c r="D60" s="110" t="s">
        <v>1</v>
      </c>
      <c r="E60" s="106" t="s">
        <v>48</v>
      </c>
      <c r="F60" s="111" t="s">
        <v>87</v>
      </c>
      <c r="G60" s="112">
        <v>95080</v>
      </c>
      <c r="H60" s="111" t="s">
        <v>63</v>
      </c>
      <c r="K60" s="95">
        <v>73700</v>
      </c>
    </row>
    <row r="61" spans="1:11" ht="23.25">
      <c r="A61" s="106"/>
      <c r="B61" s="106"/>
      <c r="C61" s="170" t="s">
        <v>63</v>
      </c>
      <c r="D61" s="110" t="s">
        <v>63</v>
      </c>
      <c r="E61" s="106" t="s">
        <v>105</v>
      </c>
      <c r="F61" s="111" t="s">
        <v>106</v>
      </c>
      <c r="G61" s="113" t="s">
        <v>63</v>
      </c>
      <c r="H61" s="111" t="s">
        <v>63</v>
      </c>
      <c r="K61" s="95">
        <v>743129</v>
      </c>
    </row>
    <row r="62" spans="1:11" ht="23.25">
      <c r="A62" s="106"/>
      <c r="B62" s="106"/>
      <c r="C62" s="170" t="s">
        <v>63</v>
      </c>
      <c r="D62" s="110" t="s">
        <v>63</v>
      </c>
      <c r="E62" s="106" t="s">
        <v>61</v>
      </c>
      <c r="F62" s="111"/>
      <c r="G62" s="113" t="s">
        <v>63</v>
      </c>
      <c r="H62" s="111" t="s">
        <v>63</v>
      </c>
      <c r="K62" s="95">
        <f>SUM(K54:K61)</f>
        <v>7971393.05</v>
      </c>
    </row>
    <row r="63" spans="1:11" ht="23.25">
      <c r="A63" s="106"/>
      <c r="B63" s="106"/>
      <c r="C63" s="170">
        <v>743129</v>
      </c>
      <c r="D63" s="110" t="s">
        <v>63</v>
      </c>
      <c r="E63" s="106" t="s">
        <v>70</v>
      </c>
      <c r="F63" s="111"/>
      <c r="G63" s="113" t="s">
        <v>63</v>
      </c>
      <c r="H63" s="111" t="s">
        <v>63</v>
      </c>
      <c r="K63" s="95">
        <v>8075726.55</v>
      </c>
    </row>
    <row r="64" spans="1:11" ht="23.25">
      <c r="A64" s="106"/>
      <c r="B64" s="106"/>
      <c r="C64" s="114">
        <v>7971393</v>
      </c>
      <c r="D64" s="116" t="s">
        <v>200</v>
      </c>
      <c r="E64" s="106"/>
      <c r="F64" s="106"/>
      <c r="G64" s="114">
        <v>945251</v>
      </c>
      <c r="H64" s="116" t="s">
        <v>294</v>
      </c>
      <c r="K64" s="95">
        <f>SUM(K62:K63)</f>
        <v>16047119.6</v>
      </c>
    </row>
    <row r="65" spans="1:8" ht="23.25">
      <c r="A65" s="106"/>
      <c r="B65" s="106"/>
      <c r="C65" s="114">
        <v>16047119</v>
      </c>
      <c r="D65" s="116" t="s">
        <v>67</v>
      </c>
      <c r="E65" s="117" t="s">
        <v>49</v>
      </c>
      <c r="F65" s="106"/>
      <c r="G65" s="114">
        <v>1826259</v>
      </c>
      <c r="H65" s="116" t="s">
        <v>104</v>
      </c>
    </row>
    <row r="66" spans="1:8" ht="23.25">
      <c r="A66" s="106"/>
      <c r="B66" s="106"/>
      <c r="C66" s="106"/>
      <c r="D66" s="106"/>
      <c r="E66" s="110" t="s">
        <v>50</v>
      </c>
      <c r="F66" s="106"/>
      <c r="G66" s="105"/>
      <c r="H66" s="106"/>
    </row>
    <row r="67" spans="1:8" ht="23.25">
      <c r="A67" s="106"/>
      <c r="B67" s="106"/>
      <c r="C67" s="106"/>
      <c r="D67" s="106"/>
      <c r="E67" s="106" t="s">
        <v>243</v>
      </c>
      <c r="F67" s="106"/>
      <c r="G67" s="105"/>
      <c r="H67" s="106"/>
    </row>
    <row r="68" spans="1:8" ht="23.25">
      <c r="A68" s="106"/>
      <c r="B68" s="106"/>
      <c r="C68" s="106"/>
      <c r="D68" s="106"/>
      <c r="E68" s="110" t="s">
        <v>51</v>
      </c>
      <c r="F68" s="106"/>
      <c r="G68" s="105"/>
      <c r="H68" s="106"/>
    </row>
    <row r="69" spans="1:8" ht="24" thickBot="1">
      <c r="A69" s="106"/>
      <c r="B69" s="106"/>
      <c r="C69" s="125">
        <v>16611052</v>
      </c>
      <c r="D69" s="126" t="s">
        <v>1</v>
      </c>
      <c r="E69" s="117" t="s">
        <v>52</v>
      </c>
      <c r="F69" s="106"/>
      <c r="G69" s="125">
        <v>16611052</v>
      </c>
      <c r="H69" s="126" t="s">
        <v>1</v>
      </c>
    </row>
    <row r="70" spans="1:8" ht="24" thickTop="1">
      <c r="A70" s="118"/>
      <c r="B70" s="118"/>
      <c r="C70" s="39"/>
      <c r="D70" s="127"/>
      <c r="E70" s="119"/>
      <c r="F70" s="118"/>
      <c r="G70" s="39"/>
      <c r="H70" s="127"/>
    </row>
    <row r="71" spans="1:8" ht="23.25">
      <c r="A71" s="118"/>
      <c r="B71" s="118"/>
      <c r="C71" s="39"/>
      <c r="D71" s="127"/>
      <c r="E71" s="119"/>
      <c r="F71" s="118"/>
      <c r="G71" s="39"/>
      <c r="H71" s="127"/>
    </row>
    <row r="72" spans="1:8" ht="23.25">
      <c r="A72" s="265" t="s">
        <v>71</v>
      </c>
      <c r="B72" s="265"/>
      <c r="C72" s="265"/>
      <c r="D72" s="265"/>
      <c r="E72" s="97" t="s">
        <v>73</v>
      </c>
      <c r="F72" s="265" t="s">
        <v>93</v>
      </c>
      <c r="G72" s="265"/>
      <c r="H72" s="265"/>
    </row>
    <row r="73" spans="1:8" ht="23.25">
      <c r="A73" s="265" t="s">
        <v>72</v>
      </c>
      <c r="B73" s="265"/>
      <c r="C73" s="265"/>
      <c r="D73" s="265"/>
      <c r="E73" s="97" t="s">
        <v>74</v>
      </c>
      <c r="F73" s="265" t="s">
        <v>80</v>
      </c>
      <c r="G73" s="265"/>
      <c r="H73" s="265"/>
    </row>
    <row r="74" spans="1:8" ht="24">
      <c r="A74" s="4"/>
      <c r="B74" s="4"/>
      <c r="C74" s="4"/>
      <c r="D74" s="4"/>
      <c r="E74" s="4"/>
      <c r="F74" s="4"/>
      <c r="G74" s="4"/>
      <c r="H74" s="4"/>
    </row>
    <row r="75" spans="1:8" ht="24">
      <c r="A75" s="4"/>
      <c r="B75" s="4"/>
      <c r="C75" s="4"/>
      <c r="D75" s="4"/>
      <c r="E75" s="4"/>
      <c r="F75" s="4"/>
      <c r="G75" s="4"/>
      <c r="H75" s="4"/>
    </row>
    <row r="76" spans="1:8" ht="24">
      <c r="A76" s="4"/>
      <c r="B76" s="4"/>
      <c r="C76" s="4"/>
      <c r="D76" s="4"/>
      <c r="E76" s="4"/>
      <c r="F76" s="4"/>
      <c r="G76" s="4"/>
      <c r="H76" s="4"/>
    </row>
    <row r="77" spans="1:8" ht="24">
      <c r="A77" s="4"/>
      <c r="B77" s="4"/>
      <c r="C77" s="4"/>
      <c r="D77" s="4"/>
      <c r="E77" s="4"/>
      <c r="F77" s="4"/>
      <c r="G77" s="4"/>
      <c r="H77" s="4"/>
    </row>
    <row r="78" spans="1:8" ht="24">
      <c r="A78" s="4"/>
      <c r="B78" s="4"/>
      <c r="C78" s="4"/>
      <c r="D78" s="4"/>
      <c r="E78" s="4"/>
      <c r="F78" s="4"/>
      <c r="G78" s="4"/>
      <c r="H78" s="4"/>
    </row>
    <row r="79" spans="1:8" ht="24">
      <c r="A79" s="4"/>
      <c r="B79" s="4"/>
      <c r="C79" s="4"/>
      <c r="D79" s="4"/>
      <c r="E79" s="4"/>
      <c r="F79" s="4"/>
      <c r="G79" s="4"/>
      <c r="H79" s="4"/>
    </row>
    <row r="80" spans="1:8" ht="24">
      <c r="A80" s="4"/>
      <c r="B80" s="4"/>
      <c r="C80" s="4"/>
      <c r="D80" s="4"/>
      <c r="E80" s="4"/>
      <c r="F80" s="4"/>
      <c r="G80" s="4"/>
      <c r="H80" s="4"/>
    </row>
    <row r="81" spans="1:8" ht="24">
      <c r="A81" s="4"/>
      <c r="B81" s="4"/>
      <c r="C81" s="4"/>
      <c r="D81" s="4"/>
      <c r="E81" s="4"/>
      <c r="F81" s="4"/>
      <c r="G81" s="4"/>
      <c r="H81" s="4"/>
    </row>
    <row r="82" spans="1:8" ht="24">
      <c r="A82" s="4"/>
      <c r="B82" s="4"/>
      <c r="C82" s="4"/>
      <c r="D82" s="4"/>
      <c r="E82" s="4"/>
      <c r="F82" s="4"/>
      <c r="G82" s="4"/>
      <c r="H82" s="4"/>
    </row>
    <row r="83" spans="1:8" ht="24">
      <c r="A83" s="4"/>
      <c r="B83" s="4"/>
      <c r="C83" s="4"/>
      <c r="D83" s="4"/>
      <c r="E83" s="4"/>
      <c r="F83" s="4"/>
      <c r="G83" s="4"/>
      <c r="H83" s="4"/>
    </row>
    <row r="84" spans="1:8" ht="24">
      <c r="A84" s="4"/>
      <c r="B84" s="4"/>
      <c r="C84" s="4"/>
      <c r="D84" s="4"/>
      <c r="E84" s="4"/>
      <c r="F84" s="4"/>
      <c r="G84" s="4"/>
      <c r="H84" s="4"/>
    </row>
    <row r="85" spans="1:8" ht="24">
      <c r="A85" s="4"/>
      <c r="B85" s="4"/>
      <c r="C85" s="4"/>
      <c r="D85" s="4"/>
      <c r="E85" s="4"/>
      <c r="F85" s="4"/>
      <c r="G85" s="4"/>
      <c r="H85" s="4"/>
    </row>
    <row r="86" spans="1:8" ht="24">
      <c r="A86" s="4"/>
      <c r="B86" s="4"/>
      <c r="C86" s="4"/>
      <c r="D86" s="4"/>
      <c r="E86" s="4"/>
      <c r="F86" s="4"/>
      <c r="G86" s="4"/>
      <c r="H86" s="4"/>
    </row>
    <row r="87" spans="1:8" ht="24">
      <c r="A87" s="4"/>
      <c r="B87" s="4"/>
      <c r="C87" s="4"/>
      <c r="D87" s="4"/>
      <c r="E87" s="4"/>
      <c r="F87" s="4"/>
      <c r="G87" s="4"/>
      <c r="H87" s="4"/>
    </row>
    <row r="88" spans="1:8" ht="24">
      <c r="A88" s="4"/>
      <c r="B88" s="4"/>
      <c r="C88" s="4"/>
      <c r="D88" s="4"/>
      <c r="E88" s="4"/>
      <c r="F88" s="4"/>
      <c r="G88" s="4"/>
      <c r="H88" s="4"/>
    </row>
    <row r="89" spans="1:8" ht="24">
      <c r="A89" s="4"/>
      <c r="B89" s="4"/>
      <c r="C89" s="4"/>
      <c r="D89" s="4"/>
      <c r="E89" s="4"/>
      <c r="F89" s="4"/>
      <c r="G89" s="4"/>
      <c r="H89" s="4"/>
    </row>
  </sheetData>
  <sheetProtection/>
  <mergeCells count="28">
    <mergeCell ref="A73:D73"/>
    <mergeCell ref="C39:D39"/>
    <mergeCell ref="G39:H39"/>
    <mergeCell ref="A40:B40"/>
    <mergeCell ref="C40:D40"/>
    <mergeCell ref="G40:H40"/>
    <mergeCell ref="A72:D72"/>
    <mergeCell ref="F72:H72"/>
    <mergeCell ref="G6:H6"/>
    <mergeCell ref="A7:B7"/>
    <mergeCell ref="C7:D7"/>
    <mergeCell ref="G7:H7"/>
    <mergeCell ref="A37:H37"/>
    <mergeCell ref="A38:D38"/>
    <mergeCell ref="E38:E40"/>
    <mergeCell ref="F38:F40"/>
    <mergeCell ref="G38:H38"/>
    <mergeCell ref="A39:B39"/>
    <mergeCell ref="F1:H1"/>
    <mergeCell ref="A4:E4"/>
    <mergeCell ref="F73:H73"/>
    <mergeCell ref="F4:H4"/>
    <mergeCell ref="A5:D5"/>
    <mergeCell ref="E5:E7"/>
    <mergeCell ref="F5:F7"/>
    <mergeCell ref="G5:H5"/>
    <mergeCell ref="A6:B6"/>
    <mergeCell ref="C6:D6"/>
  </mergeCells>
  <printOptions/>
  <pageMargins left="0.31496062992125984" right="0" top="0" bottom="0" header="0.31496062992125984" footer="0.31496062992125984"/>
  <pageSetup horizontalDpi="600" verticalDpi="600" orientation="portrait" paperSize="9" scale="9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7.28125" style="0" customWidth="1"/>
    <col min="2" max="2" width="28.28125" style="0" customWidth="1"/>
  </cols>
  <sheetData>
    <row r="1" spans="1:2" ht="23.25">
      <c r="A1" s="237" t="s">
        <v>289</v>
      </c>
      <c r="B1" s="237"/>
    </row>
    <row r="2" spans="1:2" ht="21">
      <c r="A2" s="57" t="s">
        <v>123</v>
      </c>
      <c r="B2" s="43">
        <f>SUM(B3:B5)</f>
        <v>2609.31</v>
      </c>
    </row>
    <row r="3" spans="1:2" ht="21.75">
      <c r="A3" s="58" t="s">
        <v>124</v>
      </c>
      <c r="B3" s="44">
        <v>1155</v>
      </c>
    </row>
    <row r="4" spans="1:2" ht="21.75">
      <c r="A4" s="58" t="s">
        <v>125</v>
      </c>
      <c r="B4" s="44">
        <v>794.31</v>
      </c>
    </row>
    <row r="5" spans="1:2" ht="21.75">
      <c r="A5" s="58" t="s">
        <v>126</v>
      </c>
      <c r="B5" s="44">
        <v>660</v>
      </c>
    </row>
    <row r="6" spans="1:2" ht="21">
      <c r="A6" s="59" t="s">
        <v>127</v>
      </c>
      <c r="B6" s="43">
        <f>SUM(B7:B12)</f>
        <v>20193</v>
      </c>
    </row>
    <row r="7" spans="1:2" ht="21.75">
      <c r="A7" s="58" t="s">
        <v>128</v>
      </c>
      <c r="B7" s="44">
        <v>0</v>
      </c>
    </row>
    <row r="8" spans="1:2" ht="21.75">
      <c r="A8" s="58" t="s">
        <v>129</v>
      </c>
      <c r="B8" s="44">
        <v>0</v>
      </c>
    </row>
    <row r="9" spans="1:2" ht="21.75">
      <c r="A9" s="58" t="s">
        <v>130</v>
      </c>
      <c r="B9" s="44">
        <v>1100</v>
      </c>
    </row>
    <row r="10" spans="1:2" ht="21.75">
      <c r="A10" s="58" t="s">
        <v>190</v>
      </c>
      <c r="B10" s="44">
        <v>11320</v>
      </c>
    </row>
    <row r="11" spans="1:2" ht="21.75">
      <c r="A11" s="58" t="s">
        <v>131</v>
      </c>
      <c r="B11" s="44">
        <v>7653</v>
      </c>
    </row>
    <row r="12" spans="1:2" ht="21.75">
      <c r="A12" s="58" t="s">
        <v>247</v>
      </c>
      <c r="B12" s="44">
        <v>120</v>
      </c>
    </row>
    <row r="13" spans="1:2" ht="21">
      <c r="A13" s="59" t="s">
        <v>132</v>
      </c>
      <c r="B13" s="45">
        <f>SUM(B14:B14)</f>
        <v>0</v>
      </c>
    </row>
    <row r="14" spans="1:2" ht="21.75">
      <c r="A14" s="58" t="s">
        <v>133</v>
      </c>
      <c r="B14" s="44">
        <v>0</v>
      </c>
    </row>
    <row r="15" spans="1:2" ht="21">
      <c r="A15" s="59" t="s">
        <v>134</v>
      </c>
      <c r="B15" s="43">
        <f>SUM(B16:B16)</f>
        <v>45805.5</v>
      </c>
    </row>
    <row r="16" spans="1:2" ht="21.75">
      <c r="A16" s="58" t="s">
        <v>135</v>
      </c>
      <c r="B16" s="44">
        <v>45805.5</v>
      </c>
    </row>
    <row r="17" spans="1:2" ht="21">
      <c r="A17" s="59" t="s">
        <v>136</v>
      </c>
      <c r="B17" s="45">
        <f>SUM(B18:B19)</f>
        <v>8080</v>
      </c>
    </row>
    <row r="18" spans="1:2" ht="21.75">
      <c r="A18" s="58" t="s">
        <v>137</v>
      </c>
      <c r="B18" s="44">
        <v>500</v>
      </c>
    </row>
    <row r="19" spans="1:2" ht="21.75">
      <c r="A19" s="58" t="s">
        <v>138</v>
      </c>
      <c r="B19" s="44">
        <v>7580</v>
      </c>
    </row>
    <row r="20" spans="1:2" ht="21">
      <c r="A20" s="59" t="s">
        <v>139</v>
      </c>
      <c r="B20" s="43">
        <f>SUM(B21:B28)</f>
        <v>972917.32</v>
      </c>
    </row>
    <row r="21" spans="1:2" ht="21.75">
      <c r="A21" s="58" t="s">
        <v>140</v>
      </c>
      <c r="B21" s="44">
        <v>463934.47</v>
      </c>
    </row>
    <row r="22" spans="1:2" ht="21.75">
      <c r="A22" s="60" t="s">
        <v>141</v>
      </c>
      <c r="B22" s="46">
        <v>150605.98</v>
      </c>
    </row>
    <row r="23" spans="1:2" ht="21.75">
      <c r="A23" s="58" t="s">
        <v>142</v>
      </c>
      <c r="B23" s="46">
        <v>0</v>
      </c>
    </row>
    <row r="24" spans="1:2" ht="21.75">
      <c r="A24" s="58" t="s">
        <v>143</v>
      </c>
      <c r="B24" s="44">
        <v>92957.91</v>
      </c>
    </row>
    <row r="25" spans="1:2" ht="21.75">
      <c r="A25" s="58" t="s">
        <v>144</v>
      </c>
      <c r="B25" s="44">
        <v>206035.73</v>
      </c>
    </row>
    <row r="26" spans="1:2" ht="21.75">
      <c r="A26" s="58" t="s">
        <v>145</v>
      </c>
      <c r="B26" s="44">
        <v>0</v>
      </c>
    </row>
    <row r="27" spans="1:2" ht="21.75">
      <c r="A27" s="58" t="s">
        <v>146</v>
      </c>
      <c r="B27" s="44">
        <v>11440.23</v>
      </c>
    </row>
    <row r="28" spans="1:2" ht="21.75">
      <c r="A28" s="58" t="s">
        <v>147</v>
      </c>
      <c r="B28" s="47">
        <v>47943</v>
      </c>
    </row>
    <row r="29" spans="1:2" ht="21">
      <c r="A29" s="61" t="s">
        <v>148</v>
      </c>
      <c r="B29" s="49">
        <v>0</v>
      </c>
    </row>
    <row r="30" spans="1:2" ht="21">
      <c r="A30" s="62" t="s">
        <v>149</v>
      </c>
      <c r="B30" s="43">
        <f>SUM(B31:B33)</f>
        <v>0</v>
      </c>
    </row>
    <row r="31" spans="1:2" ht="21.75">
      <c r="A31" s="63" t="s">
        <v>189</v>
      </c>
      <c r="B31" s="44">
        <v>0</v>
      </c>
    </row>
    <row r="32" spans="1:2" ht="21.75">
      <c r="A32" s="63" t="s">
        <v>160</v>
      </c>
      <c r="B32" s="44">
        <v>0</v>
      </c>
    </row>
    <row r="33" spans="1:2" ht="21.75">
      <c r="A33" s="64"/>
      <c r="B33" s="47"/>
    </row>
    <row r="34" spans="1:2" ht="21">
      <c r="A34" s="50" t="s">
        <v>152</v>
      </c>
      <c r="B34" s="45">
        <f>SUM(B2+B6+B13+B15+B17+B20+B30)</f>
        <v>1049605.13</v>
      </c>
    </row>
    <row r="35" spans="1:2" ht="21">
      <c r="A35" s="48"/>
      <c r="B35" s="51"/>
    </row>
    <row r="36" spans="1:2" ht="21">
      <c r="A36" s="238" t="s">
        <v>153</v>
      </c>
      <c r="B36" s="238"/>
    </row>
    <row r="37" spans="1:2" ht="23.25">
      <c r="A37" s="56" t="s">
        <v>290</v>
      </c>
      <c r="B37" s="53"/>
    </row>
    <row r="38" spans="1:2" ht="21">
      <c r="A38" s="57" t="s">
        <v>154</v>
      </c>
      <c r="B38" s="68">
        <f>SUM(B39:B43)</f>
        <v>12265.23</v>
      </c>
    </row>
    <row r="39" spans="1:2" ht="21.75">
      <c r="A39" s="65" t="s">
        <v>155</v>
      </c>
      <c r="B39" s="69">
        <v>11067.07</v>
      </c>
    </row>
    <row r="40" spans="1:2" ht="21.75">
      <c r="A40" s="65" t="s">
        <v>156</v>
      </c>
      <c r="B40" s="69">
        <v>44.61</v>
      </c>
    </row>
    <row r="41" spans="1:2" ht="21.75">
      <c r="A41" s="65" t="s">
        <v>157</v>
      </c>
      <c r="B41" s="69">
        <v>53.55</v>
      </c>
    </row>
    <row r="42" spans="1:2" ht="21.75">
      <c r="A42" s="65" t="s">
        <v>158</v>
      </c>
      <c r="B42" s="70">
        <v>1100</v>
      </c>
    </row>
    <row r="43" spans="1:2" ht="21.75">
      <c r="A43" s="66" t="s">
        <v>159</v>
      </c>
      <c r="B43" s="70">
        <v>0</v>
      </c>
    </row>
    <row r="44" spans="1:2" ht="23.25">
      <c r="A44" s="52" t="s">
        <v>288</v>
      </c>
      <c r="B44" s="55"/>
    </row>
    <row r="45" spans="1:2" ht="23.25">
      <c r="A45" s="67"/>
      <c r="B45" s="45">
        <f>SUM(B46:B49)</f>
        <v>81045.53</v>
      </c>
    </row>
    <row r="46" spans="1:2" ht="21.75">
      <c r="A46" s="65" t="s">
        <v>155</v>
      </c>
      <c r="B46" s="44">
        <v>7913.73</v>
      </c>
    </row>
    <row r="47" spans="1:2" ht="21.75">
      <c r="A47" s="65" t="s">
        <v>156</v>
      </c>
      <c r="B47" s="44">
        <v>0</v>
      </c>
    </row>
    <row r="48" spans="1:2" ht="21.75">
      <c r="A48" s="65" t="s">
        <v>157</v>
      </c>
      <c r="B48" s="44">
        <v>0</v>
      </c>
    </row>
    <row r="49" spans="1:2" ht="21.75">
      <c r="A49" s="66" t="s">
        <v>159</v>
      </c>
      <c r="B49" s="54">
        <v>73131.8</v>
      </c>
    </row>
  </sheetData>
  <sheetProtection/>
  <mergeCells count="2">
    <mergeCell ref="A1:B1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dontro</cp:lastModifiedBy>
  <cp:lastPrinted>2011-12-07T09:43:30Z</cp:lastPrinted>
  <dcterms:created xsi:type="dcterms:W3CDTF">2005-03-04T04:13:10Z</dcterms:created>
  <dcterms:modified xsi:type="dcterms:W3CDTF">2011-12-07T09:43:55Z</dcterms:modified>
  <cp:category/>
  <cp:version/>
  <cp:contentType/>
  <cp:contentStatus/>
</cp:coreProperties>
</file>